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My Files\Desktop\Systems Month\"/>
    </mc:Choice>
  </mc:AlternateContent>
  <xr:revisionPtr revIDLastSave="0" documentId="13_ncr:1_{7B8A9C71-5F57-4DD5-9B1D-D9A4DEDBBA35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Travel Form" sheetId="48" r:id="rId1"/>
    <sheet name="code" sheetId="38" state="hidden" r:id="rId2"/>
  </sheets>
  <definedNames>
    <definedName name="_xlnm._FilterDatabase" localSheetId="0" hidden="1">'Travel Form'!$A$42:$G$42</definedName>
    <definedName name="ALC_DRILL_1">"New Drill Def||1||1||Report||0"</definedName>
    <definedName name="ALCHEMEX_DRILL_SET">"ALC_DRILL_1"</definedName>
    <definedName name="category" localSheetId="0">'Travel Form'!$A$3:$A$10</definedName>
    <definedName name="category">#REF!</definedName>
    <definedName name="Miscellaneous" localSheetId="0">'Travel Form'!$A$10</definedName>
    <definedName name="_xlnm.Print_Area" localSheetId="0">'Travel Form'!$A$1:$I$56</definedName>
    <definedName name="value" localSheetId="0">'Travel Form'!$F$3:$F$10</definedName>
    <definedName name="val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48" l="1"/>
  <c r="H5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I44" i="48"/>
  <c r="I49" i="48"/>
  <c r="I48" i="48"/>
  <c r="I47" i="48"/>
  <c r="I46" i="48"/>
  <c r="I45" i="48"/>
  <c r="I43" i="48"/>
  <c r="I51" i="48"/>
  <c r="B43" i="48"/>
  <c r="B44" i="48"/>
  <c r="B45" i="48"/>
  <c r="B46" i="48"/>
  <c r="B47" i="48"/>
  <c r="B48" i="48"/>
  <c r="B49" i="48"/>
  <c r="B51" i="48"/>
  <c r="B36" i="48"/>
  <c r="I28" i="48"/>
  <c r="I32" i="48"/>
</calcChain>
</file>

<file path=xl/sharedStrings.xml><?xml version="1.0" encoding="utf-8"?>
<sst xmlns="http://schemas.openxmlformats.org/spreadsheetml/2006/main" count="147" uniqueCount="101">
  <si>
    <t>Date</t>
  </si>
  <si>
    <t>Category</t>
  </si>
  <si>
    <t>Currency</t>
  </si>
  <si>
    <t>Amount</t>
  </si>
  <si>
    <t>Requested by :</t>
  </si>
  <si>
    <t>Date :</t>
  </si>
  <si>
    <t>Department</t>
  </si>
  <si>
    <t>Receipt</t>
  </si>
  <si>
    <t xml:space="preserve"> </t>
  </si>
  <si>
    <t>Employee Name :</t>
  </si>
  <si>
    <t>Ref #</t>
  </si>
  <si>
    <t>Expenses summary:</t>
  </si>
  <si>
    <t>For Finance Use Only</t>
  </si>
  <si>
    <t>Cost Center Code</t>
  </si>
  <si>
    <t>Department:</t>
  </si>
  <si>
    <t>Department Code:</t>
  </si>
  <si>
    <t>DEPARTMENTS:</t>
  </si>
  <si>
    <t>GL ACCOUNTS:</t>
  </si>
  <si>
    <t>Total</t>
  </si>
  <si>
    <t>ACCOUNTING</t>
  </si>
  <si>
    <t>PIPING</t>
  </si>
  <si>
    <t>HUMAN RESOURCES &amp; ADMIN</t>
  </si>
  <si>
    <t>CORPORATE OPERATIONS</t>
  </si>
  <si>
    <t>PROCUREMENT</t>
  </si>
  <si>
    <t>QA/QC</t>
  </si>
  <si>
    <t>PROJECT CONTROLS, ESTIMATING, PLANNING, SCHEDULING</t>
  </si>
  <si>
    <t>PROJECT MANAGEMENT</t>
  </si>
  <si>
    <t>DESIGN ENGINEERING</t>
  </si>
  <si>
    <t>ESS</t>
  </si>
  <si>
    <t>PROCESS</t>
  </si>
  <si>
    <t>CSA</t>
  </si>
  <si>
    <t>MECHANICAL</t>
  </si>
  <si>
    <t>INSTRUMENTATION &amp; CONTROLS</t>
  </si>
  <si>
    <t>ELECTRICAL</t>
  </si>
  <si>
    <t>STRESS ANALYSIS</t>
  </si>
  <si>
    <t>BUSINESS DEVELOPMENT</t>
  </si>
  <si>
    <t>CONSTRUCTION MANAGEMENT</t>
  </si>
  <si>
    <t>PROJECT SERVICES</t>
  </si>
  <si>
    <t>INFORMATION SYSTEMS</t>
  </si>
  <si>
    <t>A00</t>
  </si>
  <si>
    <t>A10</t>
  </si>
  <si>
    <t>A20</t>
  </si>
  <si>
    <t>B00</t>
  </si>
  <si>
    <t>C00</t>
  </si>
  <si>
    <t>D10</t>
  </si>
  <si>
    <t>E00</t>
  </si>
  <si>
    <t>F00</t>
  </si>
  <si>
    <t>F15</t>
  </si>
  <si>
    <t>F20</t>
  </si>
  <si>
    <t>F40</t>
  </si>
  <si>
    <t>F50</t>
  </si>
  <si>
    <t>F60</t>
  </si>
  <si>
    <t>F70</t>
  </si>
  <si>
    <t>F80</t>
  </si>
  <si>
    <t>F90</t>
  </si>
  <si>
    <t>G00</t>
  </si>
  <si>
    <t>H00</t>
  </si>
  <si>
    <t>J10</t>
  </si>
  <si>
    <t>J30</t>
  </si>
  <si>
    <t>Representation</t>
  </si>
  <si>
    <t>Approved by :</t>
  </si>
  <si>
    <t>Computer Supplies</t>
  </si>
  <si>
    <t>Miscellaneous</t>
  </si>
  <si>
    <t>SUBTOTAL</t>
  </si>
  <si>
    <t>Less:</t>
  </si>
  <si>
    <t>Business Purpose:</t>
  </si>
  <si>
    <t>Expense</t>
  </si>
  <si>
    <t xml:space="preserve">Expense Description </t>
  </si>
  <si>
    <t>Billable</t>
  </si>
  <si>
    <t>Non Billable</t>
  </si>
  <si>
    <t>Hotel accomodation</t>
  </si>
  <si>
    <t>Overhead</t>
  </si>
  <si>
    <t>Project</t>
  </si>
  <si>
    <t>16P000</t>
  </si>
  <si>
    <t>Always indicate the project code and whether the expenses are billable, non billable or overhead</t>
  </si>
  <si>
    <t>Receipt above 1,000 shall always be under the name of Ambitech Aisa Inc.</t>
  </si>
  <si>
    <t>Department Head</t>
  </si>
  <si>
    <t>Designation :</t>
  </si>
  <si>
    <t>Date shall follow the mm/dd/yyyy format</t>
  </si>
  <si>
    <t>This form shall always be approved by your department manager</t>
  </si>
  <si>
    <t>Travel</t>
  </si>
  <si>
    <t>Meals</t>
  </si>
  <si>
    <t>Company events</t>
  </si>
  <si>
    <t>Employee welfare</t>
  </si>
  <si>
    <t>Sports and recreation</t>
  </si>
  <si>
    <t>General supplies</t>
  </si>
  <si>
    <t>Safety supplies</t>
  </si>
  <si>
    <t>Repairs and maintenance</t>
  </si>
  <si>
    <t>Communication</t>
  </si>
  <si>
    <t>Per diem</t>
  </si>
  <si>
    <t>Plane ticket</t>
  </si>
  <si>
    <t>Travel tax</t>
  </si>
  <si>
    <t>For payment or (refund)</t>
  </si>
  <si>
    <t>Training</t>
  </si>
  <si>
    <t>Project kick-off and site visit</t>
  </si>
  <si>
    <t>Date: 05/03/17</t>
  </si>
  <si>
    <t>Put Company Logo Here</t>
  </si>
  <si>
    <t>USD</t>
  </si>
  <si>
    <t>Accountant</t>
  </si>
  <si>
    <t>Mark Castillo</t>
  </si>
  <si>
    <t>TRAVEL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</si>
</sst>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000_);_(* \(#,##0.00000\);_(* &quot;-&quot;??_);_(@_)"/>
    <numFmt numFmtId="166" formatCode="_(* #,##0_);_(* \(#,##0\);_(* &quot;-&quot;??_);_(@_)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20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14"/>
      <color rgb="FF000000"/>
      <name val="Tahoma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u/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9636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165" fontId="5" fillId="0" borderId="0" xfId="2" applyNumberFormat="1" applyFont="1" applyFill="1" applyBorder="1" applyAlignment="1" applyProtection="1">
      <alignment horizontal="left"/>
      <protection locked="0"/>
    </xf>
    <xf numFmtId="15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4" fillId="0" borderId="6" xfId="0" applyNumberFormat="1" applyFont="1" applyFill="1" applyBorder="1" applyAlignment="1" applyProtection="1">
      <alignment horizontal="center"/>
      <protection locked="0"/>
    </xf>
    <xf numFmtId="0" fontId="12" fillId="0" borderId="12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4" fillId="0" borderId="8" xfId="0" applyFont="1" applyFill="1" applyBorder="1"/>
    <xf numFmtId="0" fontId="8" fillId="0" borderId="0" xfId="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5" fillId="0" borderId="0" xfId="2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166" fontId="8" fillId="0" borderId="0" xfId="0" quotePrefix="1" applyNumberFormat="1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3" fillId="0" borderId="0" xfId="0" applyFont="1" applyBorder="1"/>
    <xf numFmtId="0" fontId="4" fillId="0" borderId="0" xfId="0" applyFont="1" applyBorder="1"/>
    <xf numFmtId="0" fontId="14" fillId="0" borderId="0" xfId="0" applyFont="1"/>
    <xf numFmtId="49" fontId="4" fillId="0" borderId="0" xfId="0" applyNumberFormat="1" applyFont="1"/>
    <xf numFmtId="0" fontId="15" fillId="3" borderId="5" xfId="0" applyFont="1" applyFill="1" applyBorder="1" applyAlignment="1">
      <alignment horizontal="center" vertical="center"/>
    </xf>
    <xf numFmtId="164" fontId="4" fillId="0" borderId="6" xfId="2" applyFont="1" applyFill="1" applyBorder="1"/>
    <xf numFmtId="0" fontId="3" fillId="0" borderId="0" xfId="0" applyFont="1"/>
    <xf numFmtId="0" fontId="11" fillId="0" borderId="4" xfId="0" applyFont="1" applyFill="1" applyBorder="1"/>
    <xf numFmtId="0" fontId="4" fillId="0" borderId="0" xfId="0" applyFont="1" applyBorder="1" applyAlignment="1"/>
    <xf numFmtId="0" fontId="4" fillId="0" borderId="23" xfId="0" applyFont="1" applyFill="1" applyBorder="1"/>
    <xf numFmtId="0" fontId="11" fillId="0" borderId="23" xfId="0" applyFont="1" applyFill="1" applyBorder="1"/>
    <xf numFmtId="0" fontId="4" fillId="0" borderId="0" xfId="0" applyFont="1" applyFill="1" applyBorder="1"/>
    <xf numFmtId="0" fontId="11" fillId="0" borderId="0" xfId="0" applyNumberFormat="1" applyFont="1" applyFill="1" applyBorder="1" applyAlignment="1">
      <alignment horizontal="left"/>
    </xf>
    <xf numFmtId="0" fontId="16" fillId="0" borderId="16" xfId="0" applyNumberFormat="1" applyFont="1" applyFill="1" applyBorder="1" applyAlignment="1">
      <alignment horizontal="left"/>
    </xf>
    <xf numFmtId="0" fontId="4" fillId="0" borderId="24" xfId="0" applyFont="1" applyFill="1" applyBorder="1"/>
    <xf numFmtId="0" fontId="4" fillId="0" borderId="25" xfId="0" applyFont="1" applyFill="1" applyBorder="1"/>
    <xf numFmtId="0" fontId="11" fillId="0" borderId="0" xfId="0" applyFont="1" applyBorder="1"/>
    <xf numFmtId="164" fontId="4" fillId="0" borderId="0" xfId="2" applyFont="1" applyBorder="1" applyAlignment="1"/>
    <xf numFmtId="0" fontId="11" fillId="0" borderId="0" xfId="0" applyFont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Fill="1"/>
    <xf numFmtId="164" fontId="4" fillId="0" borderId="6" xfId="2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0" xfId="0" applyBorder="1"/>
    <xf numFmtId="0" fontId="18" fillId="0" borderId="0" xfId="0" applyFont="1" applyBorder="1"/>
    <xf numFmtId="0" fontId="0" fillId="0" borderId="0" xfId="0" quotePrefix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9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1" fillId="0" borderId="29" xfId="0" applyFont="1" applyBorder="1"/>
    <xf numFmtId="0" fontId="4" fillId="0" borderId="6" xfId="0" applyFont="1" applyFill="1" applyBorder="1"/>
    <xf numFmtId="164" fontId="12" fillId="0" borderId="6" xfId="2" applyFont="1" applyFill="1" applyBorder="1"/>
    <xf numFmtId="0" fontId="11" fillId="0" borderId="33" xfId="0" applyFont="1" applyFill="1" applyBorder="1"/>
    <xf numFmtId="164" fontId="11" fillId="0" borderId="34" xfId="2" applyFont="1" applyFill="1" applyBorder="1"/>
    <xf numFmtId="0" fontId="16" fillId="0" borderId="17" xfId="0" applyNumberFormat="1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left"/>
    </xf>
    <xf numFmtId="164" fontId="4" fillId="0" borderId="37" xfId="2" applyFont="1" applyFill="1" applyBorder="1"/>
    <xf numFmtId="164" fontId="11" fillId="0" borderId="39" xfId="0" applyNumberFormat="1" applyFont="1" applyFill="1" applyBorder="1"/>
    <xf numFmtId="0" fontId="11" fillId="0" borderId="29" xfId="0" applyFont="1" applyBorder="1" applyAlignment="1">
      <alignment horizontal="right"/>
    </xf>
    <xf numFmtId="0" fontId="4" fillId="0" borderId="11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11" fillId="0" borderId="30" xfId="0" applyFont="1" applyFill="1" applyBorder="1" applyAlignment="1">
      <alignment horizontal="right"/>
    </xf>
    <xf numFmtId="0" fontId="19" fillId="0" borderId="29" xfId="0" quotePrefix="1" applyFont="1" applyFill="1" applyBorder="1" applyAlignment="1">
      <alignment horizontal="left"/>
    </xf>
    <xf numFmtId="0" fontId="19" fillId="0" borderId="29" xfId="0" quotePrefix="1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/>
    </xf>
    <xf numFmtId="0" fontId="4" fillId="0" borderId="3" xfId="0" applyFont="1" applyBorder="1"/>
    <xf numFmtId="0" fontId="19" fillId="0" borderId="29" xfId="0" quotePrefix="1" applyFont="1" applyFill="1" applyBorder="1" applyAlignment="1" applyProtection="1">
      <alignment horizontal="left"/>
    </xf>
    <xf numFmtId="0" fontId="5" fillId="0" borderId="29" xfId="0" applyFont="1" applyBorder="1"/>
    <xf numFmtId="0" fontId="11" fillId="6" borderId="35" xfId="0" applyNumberFormat="1" applyFont="1" applyFill="1" applyBorder="1" applyAlignment="1">
      <alignment horizontal="left"/>
    </xf>
    <xf numFmtId="0" fontId="11" fillId="6" borderId="2" xfId="0" applyNumberFormat="1" applyFont="1" applyFill="1" applyBorder="1" applyAlignment="1">
      <alignment horizontal="left"/>
    </xf>
    <xf numFmtId="0" fontId="4" fillId="6" borderId="2" xfId="0" applyFont="1" applyFill="1" applyBorder="1"/>
    <xf numFmtId="164" fontId="4" fillId="6" borderId="36" xfId="2" applyFont="1" applyFill="1" applyBorder="1"/>
    <xf numFmtId="164" fontId="4" fillId="0" borderId="30" xfId="2" applyFont="1" applyBorder="1" applyAlignment="1"/>
    <xf numFmtId="164" fontId="12" fillId="0" borderId="32" xfId="2" applyFont="1" applyFill="1" applyBorder="1"/>
    <xf numFmtId="0" fontId="16" fillId="0" borderId="38" xfId="0" applyFont="1" applyFill="1" applyBorder="1"/>
    <xf numFmtId="0" fontId="22" fillId="0" borderId="9" xfId="0" applyFont="1" applyBorder="1" applyAlignment="1">
      <alignment vertical="center"/>
    </xf>
    <xf numFmtId="0" fontId="4" fillId="7" borderId="6" xfId="0" applyFont="1" applyFill="1" applyBorder="1"/>
    <xf numFmtId="15" fontId="4" fillId="7" borderId="6" xfId="0" applyNumberFormat="1" applyFont="1" applyFill="1" applyBorder="1" applyAlignment="1" applyProtection="1">
      <alignment horizontal="center"/>
      <protection locked="0"/>
    </xf>
    <xf numFmtId="0" fontId="12" fillId="7" borderId="12" xfId="2" applyNumberFormat="1" applyFont="1" applyFill="1" applyBorder="1" applyAlignment="1" applyProtection="1">
      <alignment horizontal="center"/>
      <protection locked="0"/>
    </xf>
    <xf numFmtId="164" fontId="4" fillId="7" borderId="6" xfId="2" applyFont="1" applyFill="1" applyBorder="1" applyAlignment="1">
      <alignment horizontal="center"/>
    </xf>
    <xf numFmtId="164" fontId="12" fillId="7" borderId="6" xfId="2" applyFont="1" applyFill="1" applyBorder="1"/>
    <xf numFmtId="0" fontId="4" fillId="7" borderId="7" xfId="0" applyFont="1" applyFill="1" applyBorder="1"/>
    <xf numFmtId="15" fontId="4" fillId="7" borderId="7" xfId="0" applyNumberFormat="1" applyFont="1" applyFill="1" applyBorder="1" applyAlignment="1" applyProtection="1">
      <alignment horizontal="center"/>
      <protection locked="0"/>
    </xf>
    <xf numFmtId="0" fontId="12" fillId="7" borderId="13" xfId="2" applyNumberFormat="1" applyFont="1" applyFill="1" applyBorder="1" applyAlignment="1" applyProtection="1">
      <alignment horizontal="center"/>
      <protection locked="0"/>
    </xf>
    <xf numFmtId="0" fontId="4" fillId="7" borderId="14" xfId="0" applyFont="1" applyFill="1" applyBorder="1"/>
    <xf numFmtId="164" fontId="12" fillId="7" borderId="7" xfId="2" applyFont="1" applyFill="1" applyBorder="1"/>
    <xf numFmtId="0" fontId="11" fillId="4" borderId="2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/>
    <xf numFmtId="0" fontId="16" fillId="0" borderId="0" xfId="0" applyNumberFormat="1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14" fontId="11" fillId="0" borderId="3" xfId="0" applyNumberFormat="1" applyFont="1" applyBorder="1" applyAlignment="1" applyProtection="1"/>
    <xf numFmtId="0" fontId="11" fillId="4" borderId="42" xfId="0" applyFont="1" applyFill="1" applyBorder="1" applyAlignment="1">
      <alignment vertical="center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left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45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47" xfId="0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49" fontId="11" fillId="0" borderId="0" xfId="0" applyNumberFormat="1" applyFont="1" applyBorder="1"/>
    <xf numFmtId="164" fontId="17" fillId="0" borderId="30" xfId="0" applyNumberFormat="1" applyFont="1" applyBorder="1"/>
    <xf numFmtId="0" fontId="23" fillId="4" borderId="0" xfId="0" applyFont="1" applyFill="1" applyBorder="1"/>
    <xf numFmtId="0" fontId="24" fillId="4" borderId="0" xfId="0" applyFont="1" applyFill="1" applyBorder="1"/>
    <xf numFmtId="49" fontId="24" fillId="4" borderId="0" xfId="0" applyNumberFormat="1" applyFont="1" applyFill="1" applyBorder="1"/>
    <xf numFmtId="0" fontId="23" fillId="4" borderId="27" xfId="0" applyFont="1" applyFill="1" applyBorder="1"/>
    <xf numFmtId="0" fontId="23" fillId="4" borderId="9" xfId="0" applyFont="1" applyFill="1" applyBorder="1"/>
    <xf numFmtId="0" fontId="24" fillId="4" borderId="9" xfId="0" applyFont="1" applyFill="1" applyBorder="1"/>
    <xf numFmtId="49" fontId="24" fillId="4" borderId="9" xfId="0" applyNumberFormat="1" applyFont="1" applyFill="1" applyBorder="1"/>
    <xf numFmtId="0" fontId="24" fillId="4" borderId="28" xfId="0" applyFont="1" applyFill="1" applyBorder="1"/>
    <xf numFmtId="0" fontId="23" fillId="4" borderId="29" xfId="0" applyFont="1" applyFill="1" applyBorder="1"/>
    <xf numFmtId="0" fontId="24" fillId="4" borderId="30" xfId="0" applyFont="1" applyFill="1" applyBorder="1"/>
    <xf numFmtId="0" fontId="24" fillId="4" borderId="29" xfId="0" applyFont="1" applyFill="1" applyBorder="1"/>
    <xf numFmtId="0" fontId="23" fillId="4" borderId="10" xfId="0" applyFont="1" applyFill="1" applyBorder="1"/>
    <xf numFmtId="0" fontId="23" fillId="4" borderId="3" xfId="0" applyFont="1" applyFill="1" applyBorder="1"/>
    <xf numFmtId="0" fontId="24" fillId="4" borderId="3" xfId="0" applyFont="1" applyFill="1" applyBorder="1"/>
    <xf numFmtId="49" fontId="24" fillId="4" borderId="3" xfId="0" applyNumberFormat="1" applyFont="1" applyFill="1" applyBorder="1"/>
    <xf numFmtId="0" fontId="24" fillId="4" borderId="11" xfId="0" applyFont="1" applyFill="1" applyBorder="1"/>
    <xf numFmtId="0" fontId="16" fillId="0" borderId="16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  <protection locked="0"/>
    </xf>
    <xf numFmtId="0" fontId="11" fillId="0" borderId="0" xfId="0" quotePrefix="1" applyFont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left"/>
      <protection locked="0"/>
    </xf>
    <xf numFmtId="0" fontId="27" fillId="0" borderId="27" xfId="0" applyFont="1" applyBorder="1"/>
    <xf numFmtId="0" fontId="26" fillId="0" borderId="3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 applyProtection="1">
      <alignment horizontal="center"/>
      <protection locked="0"/>
    </xf>
    <xf numFmtId="0" fontId="4" fillId="7" borderId="21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/>
      <protection locked="0"/>
    </xf>
    <xf numFmtId="0" fontId="11" fillId="0" borderId="0" xfId="0" quotePrefix="1" applyFont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7" borderId="19" xfId="0" applyFont="1" applyFill="1" applyBorder="1" applyAlignment="1" applyProtection="1">
      <alignment horizontal="left"/>
      <protection locked="0"/>
    </xf>
    <xf numFmtId="0" fontId="4" fillId="7" borderId="20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7" borderId="19" xfId="0" applyFont="1" applyFill="1" applyBorder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  <protection locked="0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20" fillId="5" borderId="21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 vertical="center"/>
    </xf>
  </cellXfs>
  <cellStyles count="3">
    <cellStyle name="AXAPTA_FieldName" xfId="1" xr:uid="{00000000-0005-0000-0000-000000000000}"/>
    <cellStyle name="Comma" xfId="2" builtinId="3"/>
    <cellStyle name="Normal" xfId="0" builtinId="0"/>
  </cellStyles>
  <dxfs count="0"/>
  <tableStyles count="0" defaultTableStyle="TableStyleMedium9" defaultPivotStyle="PivotStyleLight16"/>
  <colors>
    <mruColors>
      <color rgb="FFFF3737"/>
      <color rgb="FFFF0000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</xdr:row>
          <xdr:rowOff>28575</xdr:rowOff>
        </xdr:from>
        <xdr:to>
          <xdr:col>0</xdr:col>
          <xdr:colOff>1228725</xdr:colOff>
          <xdr:row>29</xdr:row>
          <xdr:rowOff>276225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28575</xdr:rowOff>
        </xdr:from>
        <xdr:to>
          <xdr:col>3</xdr:col>
          <xdr:colOff>485775</xdr:colOff>
          <xdr:row>29</xdr:row>
          <xdr:rowOff>276225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44"/>
  <sheetViews>
    <sheetView showGridLines="0" tabSelected="1" zoomScaleNormal="100" zoomScaleSheetLayoutView="100" zoomScalePageLayoutView="125" workbookViewId="0">
      <selection activeCell="E13" sqref="E13"/>
    </sheetView>
  </sheetViews>
  <sheetFormatPr defaultColWidth="8.85546875" defaultRowHeight="12.75" outlineLevelRow="1" x14ac:dyDescent="0.2"/>
  <cols>
    <col min="1" max="1" width="20.7109375" style="1" customWidth="1"/>
    <col min="2" max="2" width="14.5703125" style="1" customWidth="1"/>
    <col min="3" max="3" width="5" style="1" customWidth="1"/>
    <col min="4" max="4" width="8.7109375" style="1" customWidth="1"/>
    <col min="5" max="5" width="8.28515625" style="1" customWidth="1"/>
    <col min="6" max="6" width="14.7109375" style="1" customWidth="1"/>
    <col min="7" max="7" width="16.5703125" style="1" customWidth="1"/>
    <col min="8" max="8" width="8.7109375" style="1" customWidth="1"/>
    <col min="9" max="9" width="16.7109375" style="1" customWidth="1"/>
    <col min="10" max="10" width="10.85546875" style="2" customWidth="1"/>
    <col min="11" max="11" width="3.85546875" style="2" customWidth="1"/>
    <col min="12" max="16384" width="8.85546875" style="1"/>
  </cols>
  <sheetData>
    <row r="1" spans="1:11" ht="24.75" customHeight="1" x14ac:dyDescent="0.35">
      <c r="A1" s="151" t="s">
        <v>96</v>
      </c>
      <c r="B1" s="57"/>
      <c r="C1" s="57"/>
      <c r="D1" s="57"/>
      <c r="E1" s="57"/>
      <c r="F1" s="89"/>
      <c r="G1" s="144" t="s">
        <v>100</v>
      </c>
      <c r="H1" s="57"/>
      <c r="I1" s="58"/>
    </row>
    <row r="2" spans="1:11" x14ac:dyDescent="0.2">
      <c r="A2" s="59"/>
      <c r="B2" s="25"/>
      <c r="C2" s="25"/>
      <c r="D2" s="25"/>
      <c r="E2" s="25"/>
      <c r="F2" s="25"/>
      <c r="G2" s="25"/>
      <c r="H2" s="25"/>
      <c r="I2" s="60"/>
    </row>
    <row r="3" spans="1:11" ht="8.25" customHeight="1" x14ac:dyDescent="0.25">
      <c r="A3" s="61"/>
      <c r="B3" s="56"/>
      <c r="C3" s="56"/>
      <c r="D3" s="56"/>
      <c r="E3" s="56"/>
      <c r="F3" s="56"/>
      <c r="G3" s="56"/>
      <c r="H3" s="56"/>
      <c r="I3" s="62"/>
      <c r="J3" s="3"/>
    </row>
    <row r="4" spans="1:11" ht="17.25" customHeight="1" x14ac:dyDescent="0.25">
      <c r="A4" s="59" t="s">
        <v>9</v>
      </c>
      <c r="B4" s="167" t="s">
        <v>99</v>
      </c>
      <c r="C4" s="167"/>
      <c r="D4" s="104"/>
      <c r="E4" s="104"/>
      <c r="F4" s="25"/>
      <c r="G4" s="25" t="s">
        <v>14</v>
      </c>
      <c r="H4" s="152" t="s">
        <v>19</v>
      </c>
      <c r="I4" s="153"/>
      <c r="J4" s="4"/>
    </row>
    <row r="5" spans="1:11" ht="17.25" customHeight="1" x14ac:dyDescent="0.25">
      <c r="A5" s="59" t="s">
        <v>77</v>
      </c>
      <c r="B5" s="168" t="s">
        <v>98</v>
      </c>
      <c r="C5" s="168"/>
      <c r="D5" s="104"/>
      <c r="E5" s="104"/>
      <c r="F5" s="25"/>
      <c r="G5" s="25" t="s">
        <v>15</v>
      </c>
      <c r="H5" s="154" t="str">
        <f>VLOOKUP(H4,code!A3:'code'!B22,2,FALSE)</f>
        <v>A10</v>
      </c>
      <c r="I5" s="155"/>
      <c r="J5" s="4"/>
    </row>
    <row r="6" spans="1:11" ht="12.75" customHeight="1" x14ac:dyDescent="0.2">
      <c r="A6" s="59"/>
      <c r="B6" s="25"/>
      <c r="C6" s="25"/>
      <c r="D6" s="25"/>
      <c r="E6" s="25"/>
      <c r="F6" s="5"/>
      <c r="G6" s="6"/>
      <c r="H6" s="25"/>
      <c r="I6" s="60"/>
      <c r="J6" s="4"/>
    </row>
    <row r="7" spans="1:11" ht="32.25" customHeight="1" x14ac:dyDescent="0.2">
      <c r="A7" s="111" t="s">
        <v>65</v>
      </c>
      <c r="B7" s="102" t="s">
        <v>94</v>
      </c>
      <c r="C7" s="102"/>
      <c r="D7" s="102"/>
      <c r="E7" s="102"/>
      <c r="F7" s="102"/>
      <c r="G7" s="102"/>
      <c r="H7" s="102"/>
      <c r="I7" s="103"/>
    </row>
    <row r="8" spans="1:11" ht="12.75" customHeight="1" x14ac:dyDescent="0.2">
      <c r="A8" s="100" t="s">
        <v>66</v>
      </c>
      <c r="B8" s="169" t="s">
        <v>67</v>
      </c>
      <c r="C8" s="170"/>
      <c r="D8" s="181" t="s">
        <v>72</v>
      </c>
      <c r="E8" s="182"/>
      <c r="F8" s="173" t="s">
        <v>0</v>
      </c>
      <c r="G8" s="101" t="s">
        <v>7</v>
      </c>
      <c r="H8" s="161" t="s">
        <v>2</v>
      </c>
      <c r="I8" s="189" t="s">
        <v>3</v>
      </c>
      <c r="K8" s="7"/>
    </row>
    <row r="9" spans="1:11" x14ac:dyDescent="0.2">
      <c r="A9" s="47" t="s">
        <v>1</v>
      </c>
      <c r="B9" s="171"/>
      <c r="C9" s="172"/>
      <c r="D9" s="183"/>
      <c r="E9" s="184"/>
      <c r="F9" s="174"/>
      <c r="G9" s="47" t="s">
        <v>10</v>
      </c>
      <c r="H9" s="162"/>
      <c r="I9" s="174"/>
      <c r="K9" s="7"/>
    </row>
    <row r="10" spans="1:11" ht="18.75" customHeight="1" x14ac:dyDescent="0.2">
      <c r="A10" s="64" t="s">
        <v>80</v>
      </c>
      <c r="B10" s="163" t="s">
        <v>70</v>
      </c>
      <c r="C10" s="164"/>
      <c r="D10" s="112" t="s">
        <v>73</v>
      </c>
      <c r="E10" s="113" t="s">
        <v>68</v>
      </c>
      <c r="F10" s="8">
        <v>42858</v>
      </c>
      <c r="G10" s="9">
        <v>111111</v>
      </c>
      <c r="H10" s="46" t="s">
        <v>97</v>
      </c>
      <c r="I10" s="87">
        <v>10000</v>
      </c>
      <c r="K10" s="10"/>
    </row>
    <row r="11" spans="1:11" ht="18.75" customHeight="1" x14ac:dyDescent="0.2">
      <c r="A11" s="90" t="s">
        <v>80</v>
      </c>
      <c r="B11" s="175" t="s">
        <v>90</v>
      </c>
      <c r="C11" s="176"/>
      <c r="D11" s="114" t="s">
        <v>73</v>
      </c>
      <c r="E11" s="115" t="s">
        <v>69</v>
      </c>
      <c r="F11" s="91">
        <v>42858</v>
      </c>
      <c r="G11" s="92">
        <v>22222</v>
      </c>
      <c r="H11" s="93" t="str">
        <f t="shared" ref="H11:H26" si="0">H10</f>
        <v>USD</v>
      </c>
      <c r="I11" s="94">
        <v>11000</v>
      </c>
      <c r="K11" s="10"/>
    </row>
    <row r="12" spans="1:11" ht="18.75" customHeight="1" x14ac:dyDescent="0.2">
      <c r="A12" s="64" t="s">
        <v>80</v>
      </c>
      <c r="B12" s="177" t="s">
        <v>91</v>
      </c>
      <c r="C12" s="178"/>
      <c r="D12" s="116" t="s">
        <v>73</v>
      </c>
      <c r="E12" s="117" t="s">
        <v>68</v>
      </c>
      <c r="F12" s="8">
        <v>42858</v>
      </c>
      <c r="G12" s="9">
        <v>3333</v>
      </c>
      <c r="H12" s="46" t="str">
        <f t="shared" si="0"/>
        <v>USD</v>
      </c>
      <c r="I12" s="65">
        <v>1000</v>
      </c>
      <c r="K12" s="10"/>
    </row>
    <row r="13" spans="1:11" ht="18.75" customHeight="1" x14ac:dyDescent="0.2">
      <c r="A13" s="90"/>
      <c r="B13" s="179"/>
      <c r="C13" s="180"/>
      <c r="D13" s="114"/>
      <c r="E13" s="115"/>
      <c r="F13" s="91"/>
      <c r="G13" s="92"/>
      <c r="H13" s="93" t="str">
        <f t="shared" si="0"/>
        <v>USD</v>
      </c>
      <c r="I13" s="94"/>
      <c r="K13" s="10"/>
    </row>
    <row r="14" spans="1:11" ht="18.75" customHeight="1" x14ac:dyDescent="0.2">
      <c r="A14" s="64"/>
      <c r="B14" s="165"/>
      <c r="C14" s="166"/>
      <c r="D14" s="116"/>
      <c r="E14" s="117"/>
      <c r="F14" s="8"/>
      <c r="G14" s="9"/>
      <c r="H14" s="46" t="str">
        <f t="shared" si="0"/>
        <v>USD</v>
      </c>
      <c r="I14" s="65"/>
      <c r="K14" s="10"/>
    </row>
    <row r="15" spans="1:11" ht="18.75" customHeight="1" x14ac:dyDescent="0.2">
      <c r="A15" s="90"/>
      <c r="B15" s="179"/>
      <c r="C15" s="180"/>
      <c r="D15" s="114"/>
      <c r="E15" s="115"/>
      <c r="F15" s="91"/>
      <c r="G15" s="92"/>
      <c r="H15" s="93" t="str">
        <f t="shared" si="0"/>
        <v>USD</v>
      </c>
      <c r="I15" s="94"/>
      <c r="K15" s="10"/>
    </row>
    <row r="16" spans="1:11" ht="18.75" customHeight="1" x14ac:dyDescent="0.2">
      <c r="A16" s="64"/>
      <c r="B16" s="145"/>
      <c r="C16" s="146"/>
      <c r="D16" s="116"/>
      <c r="E16" s="117"/>
      <c r="F16" s="8"/>
      <c r="G16" s="9"/>
      <c r="H16" s="46" t="str">
        <f t="shared" si="0"/>
        <v>USD</v>
      </c>
      <c r="I16" s="65"/>
      <c r="K16" s="10"/>
    </row>
    <row r="17" spans="1:11" ht="18.75" customHeight="1" x14ac:dyDescent="0.2">
      <c r="A17" s="90"/>
      <c r="B17" s="147"/>
      <c r="C17" s="148"/>
      <c r="D17" s="114"/>
      <c r="E17" s="115"/>
      <c r="F17" s="91"/>
      <c r="G17" s="92"/>
      <c r="H17" s="93" t="str">
        <f t="shared" si="0"/>
        <v>USD</v>
      </c>
      <c r="I17" s="94"/>
      <c r="K17" s="10"/>
    </row>
    <row r="18" spans="1:11" ht="18.75" customHeight="1" x14ac:dyDescent="0.2">
      <c r="A18" s="64"/>
      <c r="B18" s="145"/>
      <c r="C18" s="146"/>
      <c r="D18" s="116"/>
      <c r="E18" s="117"/>
      <c r="F18" s="8"/>
      <c r="G18" s="9"/>
      <c r="H18" s="46" t="str">
        <f t="shared" si="0"/>
        <v>USD</v>
      </c>
      <c r="I18" s="65"/>
      <c r="K18" s="10"/>
    </row>
    <row r="19" spans="1:11" ht="18.75" customHeight="1" x14ac:dyDescent="0.2">
      <c r="A19" s="90"/>
      <c r="B19" s="147"/>
      <c r="C19" s="148"/>
      <c r="D19" s="118"/>
      <c r="E19" s="150"/>
      <c r="F19" s="91"/>
      <c r="G19" s="92"/>
      <c r="H19" s="93" t="str">
        <f t="shared" si="0"/>
        <v>USD</v>
      </c>
      <c r="I19" s="94"/>
      <c r="K19" s="10"/>
    </row>
    <row r="20" spans="1:11" ht="18.75" customHeight="1" x14ac:dyDescent="0.2">
      <c r="A20" s="64"/>
      <c r="B20" s="165"/>
      <c r="C20" s="166"/>
      <c r="D20" s="116"/>
      <c r="E20" s="117"/>
      <c r="F20" s="8"/>
      <c r="G20" s="9"/>
      <c r="H20" s="46" t="str">
        <f t="shared" si="0"/>
        <v>USD</v>
      </c>
      <c r="I20" s="65"/>
      <c r="K20" s="10"/>
    </row>
    <row r="21" spans="1:11" ht="18.75" customHeight="1" x14ac:dyDescent="0.2">
      <c r="A21" s="90"/>
      <c r="B21" s="179"/>
      <c r="C21" s="180"/>
      <c r="D21" s="147"/>
      <c r="E21" s="115"/>
      <c r="F21" s="91"/>
      <c r="G21" s="92"/>
      <c r="H21" s="93" t="str">
        <f t="shared" si="0"/>
        <v>USD</v>
      </c>
      <c r="I21" s="94"/>
      <c r="K21" s="10"/>
    </row>
    <row r="22" spans="1:11" ht="18.75" customHeight="1" x14ac:dyDescent="0.2">
      <c r="A22" s="64"/>
      <c r="B22" s="165"/>
      <c r="C22" s="166"/>
      <c r="D22" s="116"/>
      <c r="E22" s="117"/>
      <c r="F22" s="8"/>
      <c r="G22" s="9"/>
      <c r="H22" s="46" t="str">
        <f t="shared" si="0"/>
        <v>USD</v>
      </c>
      <c r="I22" s="65"/>
      <c r="K22" s="10"/>
    </row>
    <row r="23" spans="1:11" ht="18.75" customHeight="1" x14ac:dyDescent="0.2">
      <c r="A23" s="90"/>
      <c r="B23" s="179"/>
      <c r="C23" s="180"/>
      <c r="D23" s="114"/>
      <c r="E23" s="115"/>
      <c r="F23" s="91"/>
      <c r="G23" s="92"/>
      <c r="H23" s="93" t="str">
        <f t="shared" si="0"/>
        <v>USD</v>
      </c>
      <c r="I23" s="94"/>
      <c r="K23" s="10"/>
    </row>
    <row r="24" spans="1:11" ht="18.75" customHeight="1" x14ac:dyDescent="0.2">
      <c r="A24" s="64"/>
      <c r="B24" s="165"/>
      <c r="C24" s="166"/>
      <c r="D24" s="116"/>
      <c r="E24" s="117"/>
      <c r="F24" s="8"/>
      <c r="G24" s="9"/>
      <c r="H24" s="46" t="str">
        <f t="shared" si="0"/>
        <v>USD</v>
      </c>
      <c r="I24" s="65"/>
      <c r="K24" s="10"/>
    </row>
    <row r="25" spans="1:11" s="45" customFormat="1" ht="18.75" customHeight="1" x14ac:dyDescent="0.2">
      <c r="A25" s="90"/>
      <c r="B25" s="179"/>
      <c r="C25" s="180"/>
      <c r="D25" s="114"/>
      <c r="E25" s="115"/>
      <c r="F25" s="91"/>
      <c r="G25" s="92"/>
      <c r="H25" s="93" t="str">
        <f t="shared" si="0"/>
        <v>USD</v>
      </c>
      <c r="I25" s="94"/>
      <c r="J25" s="43"/>
      <c r="K25" s="44"/>
    </row>
    <row r="26" spans="1:11" ht="18.75" customHeight="1" x14ac:dyDescent="0.2">
      <c r="A26" s="64"/>
      <c r="B26" s="165"/>
      <c r="C26" s="166"/>
      <c r="D26" s="116"/>
      <c r="E26" s="117"/>
      <c r="F26" s="8"/>
      <c r="G26" s="9"/>
      <c r="H26" s="46" t="str">
        <f t="shared" si="0"/>
        <v>USD</v>
      </c>
      <c r="I26" s="65"/>
      <c r="K26" s="10"/>
    </row>
    <row r="27" spans="1:11" ht="18.75" customHeight="1" x14ac:dyDescent="0.2">
      <c r="A27" s="95"/>
      <c r="B27" s="156"/>
      <c r="C27" s="157"/>
      <c r="D27" s="119"/>
      <c r="E27" s="120"/>
      <c r="F27" s="96"/>
      <c r="G27" s="97"/>
      <c r="H27" s="98"/>
      <c r="I27" s="99"/>
      <c r="K27" s="10"/>
    </row>
    <row r="28" spans="1:11" ht="13.5" thickBot="1" x14ac:dyDescent="0.25">
      <c r="A28" s="66"/>
      <c r="B28" s="34"/>
      <c r="C28" s="34"/>
      <c r="D28" s="105"/>
      <c r="E28" s="105"/>
      <c r="F28" s="11"/>
      <c r="G28" s="11"/>
      <c r="H28" s="33" t="s">
        <v>63</v>
      </c>
      <c r="I28" s="67">
        <f>SUM(I10:I27)</f>
        <v>22000</v>
      </c>
      <c r="J28" s="12"/>
    </row>
    <row r="29" spans="1:11" ht="15.75" customHeight="1" x14ac:dyDescent="0.2">
      <c r="A29" s="82" t="s">
        <v>64</v>
      </c>
      <c r="B29" s="83"/>
      <c r="C29" s="83"/>
      <c r="D29" s="83"/>
      <c r="E29" s="83"/>
      <c r="F29" s="84"/>
      <c r="G29" s="84"/>
      <c r="H29" s="84"/>
      <c r="I29" s="85"/>
      <c r="J29" s="13"/>
    </row>
    <row r="30" spans="1:11" ht="24.75" customHeight="1" thickBot="1" x14ac:dyDescent="0.3">
      <c r="A30" s="68"/>
      <c r="B30" s="37"/>
      <c r="C30" s="37"/>
      <c r="D30" s="106"/>
      <c r="E30" s="106"/>
      <c r="F30" s="140" t="s">
        <v>95</v>
      </c>
      <c r="G30" s="35"/>
      <c r="H30" s="141" t="s">
        <v>97</v>
      </c>
      <c r="I30" s="29">
        <v>21000</v>
      </c>
      <c r="J30" s="15"/>
    </row>
    <row r="31" spans="1:11" ht="19.5" hidden="1" customHeight="1" thickBot="1" x14ac:dyDescent="0.25">
      <c r="A31" s="69"/>
      <c r="B31" s="36"/>
      <c r="C31" s="36"/>
      <c r="D31" s="36"/>
      <c r="E31" s="36"/>
      <c r="F31" s="38"/>
      <c r="G31" s="39"/>
      <c r="H31" s="14"/>
      <c r="I31" s="70"/>
      <c r="J31" s="15"/>
    </row>
    <row r="32" spans="1:11" ht="16.5" customHeight="1" thickBot="1" x14ac:dyDescent="0.3">
      <c r="A32" s="88" t="s">
        <v>92</v>
      </c>
      <c r="B32" s="31"/>
      <c r="C32" s="31"/>
      <c r="D32" s="31"/>
      <c r="E32" s="31"/>
      <c r="F32" s="16"/>
      <c r="G32" s="16"/>
      <c r="H32" s="16"/>
      <c r="I32" s="71">
        <f>I28-I30+I31</f>
        <v>1000</v>
      </c>
      <c r="J32" s="17"/>
    </row>
    <row r="33" spans="1:10" x14ac:dyDescent="0.2">
      <c r="A33" s="63"/>
      <c r="B33" s="40"/>
      <c r="C33" s="40"/>
      <c r="D33" s="40"/>
      <c r="E33" s="40"/>
      <c r="F33" s="25"/>
      <c r="G33" s="25"/>
      <c r="H33" s="25"/>
      <c r="I33" s="60"/>
      <c r="J33" s="18"/>
    </row>
    <row r="34" spans="1:10" ht="6.75" customHeight="1" x14ac:dyDescent="0.2">
      <c r="A34" s="63"/>
      <c r="B34" s="40"/>
      <c r="C34" s="40"/>
      <c r="D34" s="40"/>
      <c r="E34" s="40"/>
      <c r="F34" s="25"/>
      <c r="G34" s="25"/>
      <c r="H34" s="25"/>
      <c r="I34" s="60"/>
      <c r="J34" s="18"/>
    </row>
    <row r="35" spans="1:10" ht="21.75" customHeight="1" x14ac:dyDescent="0.2">
      <c r="A35" s="72" t="s">
        <v>4</v>
      </c>
      <c r="B35" s="185"/>
      <c r="C35" s="185"/>
      <c r="D35" s="22"/>
      <c r="E35" s="22"/>
      <c r="F35" s="25"/>
      <c r="G35" s="42" t="s">
        <v>60</v>
      </c>
      <c r="H35" s="79"/>
      <c r="I35" s="73"/>
      <c r="J35" s="19"/>
    </row>
    <row r="36" spans="1:10" x14ac:dyDescent="0.2">
      <c r="A36" s="72"/>
      <c r="B36" s="158" t="str">
        <f>IFERROR(B4,0)</f>
        <v>Mark Castillo</v>
      </c>
      <c r="C36" s="158"/>
      <c r="D36" s="149"/>
      <c r="E36" s="149"/>
      <c r="F36" s="25"/>
      <c r="G36" s="25"/>
      <c r="H36" s="159" t="s">
        <v>76</v>
      </c>
      <c r="I36" s="160"/>
      <c r="J36" s="20"/>
    </row>
    <row r="37" spans="1:10" ht="6" customHeight="1" x14ac:dyDescent="0.2">
      <c r="A37" s="72"/>
      <c r="B37" s="22" t="s">
        <v>8</v>
      </c>
      <c r="C37" s="22"/>
      <c r="D37" s="22"/>
      <c r="E37" s="22"/>
      <c r="F37" s="25"/>
      <c r="G37" s="25"/>
      <c r="H37" s="40"/>
      <c r="I37" s="74"/>
      <c r="J37" s="21"/>
    </row>
    <row r="38" spans="1:10" x14ac:dyDescent="0.2">
      <c r="A38" s="72" t="s">
        <v>5</v>
      </c>
      <c r="B38" s="110">
        <f ca="1">NOW()</f>
        <v>44817.031984953705</v>
      </c>
      <c r="C38" s="110"/>
      <c r="D38" s="22"/>
      <c r="E38" s="22"/>
      <c r="F38" s="25"/>
      <c r="G38" s="42" t="s">
        <v>5</v>
      </c>
      <c r="H38" s="79"/>
      <c r="I38" s="73"/>
      <c r="J38" s="23"/>
    </row>
    <row r="39" spans="1:10" x14ac:dyDescent="0.2">
      <c r="A39" s="63"/>
      <c r="B39" s="40"/>
      <c r="C39" s="40"/>
      <c r="D39" s="40"/>
      <c r="E39" s="40"/>
      <c r="F39" s="25" t="s">
        <v>8</v>
      </c>
      <c r="G39" s="25"/>
      <c r="H39" s="25"/>
      <c r="I39" s="60"/>
    </row>
    <row r="40" spans="1:10" ht="6.75" customHeight="1" x14ac:dyDescent="0.2">
      <c r="A40" s="63"/>
      <c r="B40" s="40"/>
      <c r="C40" s="40"/>
      <c r="D40" s="40"/>
      <c r="E40" s="40"/>
      <c r="F40" s="25"/>
      <c r="G40" s="25"/>
      <c r="H40" s="25"/>
      <c r="I40" s="60"/>
    </row>
    <row r="41" spans="1:10" ht="13.5" customHeight="1" x14ac:dyDescent="0.2">
      <c r="A41" s="186" t="s">
        <v>12</v>
      </c>
      <c r="B41" s="187"/>
      <c r="C41" s="187"/>
      <c r="D41" s="187"/>
      <c r="E41" s="187"/>
      <c r="F41" s="187"/>
      <c r="G41" s="187"/>
      <c r="H41" s="187"/>
      <c r="I41" s="188"/>
    </row>
    <row r="42" spans="1:10" x14ac:dyDescent="0.2">
      <c r="A42" s="63" t="s">
        <v>11</v>
      </c>
      <c r="B42" s="40"/>
      <c r="C42" s="40"/>
      <c r="D42" s="40"/>
      <c r="E42" s="40"/>
      <c r="F42" s="40"/>
      <c r="G42" s="25"/>
      <c r="H42" s="40"/>
      <c r="I42" s="75"/>
    </row>
    <row r="43" spans="1:10" ht="15" outlineLevel="1" x14ac:dyDescent="0.25">
      <c r="A43" s="76" t="s">
        <v>80</v>
      </c>
      <c r="B43" s="41">
        <f t="shared" ref="B43:B49" si="1">SUMIF($A$10:$A$27,A43,$I$10:$I$27)</f>
        <v>22000</v>
      </c>
      <c r="C43" s="32"/>
      <c r="D43" s="32"/>
      <c r="E43" s="32"/>
      <c r="F43" s="55" t="s">
        <v>85</v>
      </c>
      <c r="G43" s="25"/>
      <c r="H43" s="25"/>
      <c r="I43" s="86">
        <f>SUMIF($A$10:$A$27,F43,$I$10:$I$27)</f>
        <v>0</v>
      </c>
      <c r="J43" s="81"/>
    </row>
    <row r="44" spans="1:10" ht="15" outlineLevel="1" x14ac:dyDescent="0.25">
      <c r="A44" s="77" t="s">
        <v>89</v>
      </c>
      <c r="B44" s="41">
        <f t="shared" si="1"/>
        <v>0</v>
      </c>
      <c r="C44" s="32"/>
      <c r="D44" s="32"/>
      <c r="E44" s="32"/>
      <c r="F44" s="55" t="s">
        <v>86</v>
      </c>
      <c r="G44" s="25"/>
      <c r="H44" s="25"/>
      <c r="I44" s="86">
        <f>SUMIF($A$10:$A$27,F44,$I$10:$I$27)</f>
        <v>0</v>
      </c>
      <c r="J44" s="81"/>
    </row>
    <row r="45" spans="1:10" ht="15" outlineLevel="1" x14ac:dyDescent="0.25">
      <c r="A45" s="77" t="s">
        <v>81</v>
      </c>
      <c r="B45" s="41">
        <f t="shared" si="1"/>
        <v>0</v>
      </c>
      <c r="C45" s="32"/>
      <c r="D45" s="32"/>
      <c r="E45" s="32"/>
      <c r="F45" s="54" t="s">
        <v>61</v>
      </c>
      <c r="G45" s="25"/>
      <c r="H45" s="25"/>
      <c r="I45" s="86">
        <f t="shared" ref="I45:I49" si="2">SUMIF($A$10:$A$27,F45,$I$10:$I$27)</f>
        <v>0</v>
      </c>
      <c r="J45" s="81"/>
    </row>
    <row r="46" spans="1:10" ht="15" outlineLevel="1" x14ac:dyDescent="0.25">
      <c r="A46" s="76" t="s">
        <v>59</v>
      </c>
      <c r="B46" s="41">
        <f t="shared" si="1"/>
        <v>0</v>
      </c>
      <c r="C46" s="32"/>
      <c r="D46" s="32"/>
      <c r="E46" s="32"/>
      <c r="F46" s="54" t="s">
        <v>87</v>
      </c>
      <c r="G46" s="25"/>
      <c r="H46" s="25"/>
      <c r="I46" s="86">
        <f t="shared" si="2"/>
        <v>0</v>
      </c>
      <c r="J46" s="81"/>
    </row>
    <row r="47" spans="1:10" ht="15" outlineLevel="1" x14ac:dyDescent="0.25">
      <c r="A47" s="76" t="s">
        <v>83</v>
      </c>
      <c r="B47" s="41">
        <f t="shared" si="1"/>
        <v>0</v>
      </c>
      <c r="C47" s="32"/>
      <c r="D47" s="32"/>
      <c r="E47" s="32"/>
      <c r="F47" s="54" t="s">
        <v>88</v>
      </c>
      <c r="G47" s="25"/>
      <c r="H47" s="25"/>
      <c r="I47" s="86">
        <f t="shared" si="2"/>
        <v>0</v>
      </c>
      <c r="J47" s="81"/>
    </row>
    <row r="48" spans="1:10" ht="15" outlineLevel="1" x14ac:dyDescent="0.25">
      <c r="A48" s="80" t="s">
        <v>84</v>
      </c>
      <c r="B48" s="41">
        <f t="shared" si="1"/>
        <v>0</v>
      </c>
      <c r="C48" s="32"/>
      <c r="D48" s="32"/>
      <c r="E48" s="32"/>
      <c r="F48" s="54" t="s">
        <v>93</v>
      </c>
      <c r="G48" s="25"/>
      <c r="H48" s="25"/>
      <c r="I48" s="86">
        <f t="shared" si="2"/>
        <v>0</v>
      </c>
      <c r="J48" s="81"/>
    </row>
    <row r="49" spans="1:10" ht="15" outlineLevel="1" x14ac:dyDescent="0.25">
      <c r="A49" s="78" t="s">
        <v>82</v>
      </c>
      <c r="B49" s="41">
        <f t="shared" si="1"/>
        <v>0</v>
      </c>
      <c r="C49" s="32"/>
      <c r="D49" s="32"/>
      <c r="E49" s="32"/>
      <c r="F49" s="54" t="s">
        <v>62</v>
      </c>
      <c r="G49" s="25"/>
      <c r="H49" s="25"/>
      <c r="I49" s="86">
        <f t="shared" si="2"/>
        <v>0</v>
      </c>
      <c r="J49" s="81"/>
    </row>
    <row r="50" spans="1:10" ht="8.25" customHeight="1" outlineLevel="1" x14ac:dyDescent="0.25">
      <c r="A50" s="76"/>
      <c r="B50" s="41"/>
      <c r="C50" s="32"/>
      <c r="D50" s="32"/>
      <c r="E50" s="32"/>
      <c r="F50" s="24"/>
      <c r="G50" s="25"/>
      <c r="H50" s="25"/>
      <c r="I50" s="60"/>
    </row>
    <row r="51" spans="1:10" ht="21.75" customHeight="1" x14ac:dyDescent="0.2">
      <c r="A51" s="142" t="s">
        <v>18</v>
      </c>
      <c r="B51" s="143">
        <f>SUM(B43:B50)</f>
        <v>22000</v>
      </c>
      <c r="C51" s="121"/>
      <c r="D51" s="121"/>
      <c r="E51" s="121"/>
      <c r="F51" s="40"/>
      <c r="G51" s="122"/>
      <c r="H51" s="40"/>
      <c r="I51" s="123">
        <f>SUM(I43:I50)</f>
        <v>0</v>
      </c>
      <c r="J51" s="81"/>
    </row>
    <row r="52" spans="1:10" x14ac:dyDescent="0.2">
      <c r="A52" s="127" t="s">
        <v>74</v>
      </c>
      <c r="B52" s="128"/>
      <c r="C52" s="128"/>
      <c r="D52" s="128"/>
      <c r="E52" s="128"/>
      <c r="F52" s="129"/>
      <c r="G52" s="130"/>
      <c r="H52" s="129"/>
      <c r="I52" s="131"/>
    </row>
    <row r="53" spans="1:10" x14ac:dyDescent="0.2">
      <c r="A53" s="132" t="s">
        <v>75</v>
      </c>
      <c r="B53" s="124"/>
      <c r="C53" s="124"/>
      <c r="D53" s="124"/>
      <c r="E53" s="124"/>
      <c r="F53" s="125"/>
      <c r="G53" s="126"/>
      <c r="H53" s="125"/>
      <c r="I53" s="133"/>
    </row>
    <row r="54" spans="1:10" x14ac:dyDescent="0.2">
      <c r="A54" s="134" t="s">
        <v>78</v>
      </c>
      <c r="B54" s="124"/>
      <c r="C54" s="124"/>
      <c r="D54" s="124"/>
      <c r="E54" s="124"/>
      <c r="F54" s="125"/>
      <c r="G54" s="126"/>
      <c r="H54" s="125"/>
      <c r="I54" s="133"/>
    </row>
    <row r="55" spans="1:10" x14ac:dyDescent="0.2">
      <c r="A55" s="132" t="s">
        <v>79</v>
      </c>
      <c r="B55" s="124"/>
      <c r="C55" s="124"/>
      <c r="D55" s="124"/>
      <c r="E55" s="124"/>
      <c r="F55" s="125"/>
      <c r="G55" s="126"/>
      <c r="H55" s="125"/>
      <c r="I55" s="133"/>
    </row>
    <row r="56" spans="1:10" x14ac:dyDescent="0.2">
      <c r="A56" s="135"/>
      <c r="B56" s="136"/>
      <c r="C56" s="136"/>
      <c r="D56" s="136"/>
      <c r="E56" s="136"/>
      <c r="F56" s="137"/>
      <c r="G56" s="138"/>
      <c r="H56" s="137"/>
      <c r="I56" s="139"/>
    </row>
    <row r="57" spans="1:10" x14ac:dyDescent="0.2">
      <c r="A57" s="107"/>
      <c r="B57" s="107"/>
      <c r="C57" s="107"/>
      <c r="D57" s="107"/>
      <c r="E57" s="107"/>
      <c r="F57" s="108"/>
      <c r="G57" s="109"/>
      <c r="H57" s="108"/>
      <c r="I57" s="108"/>
    </row>
    <row r="58" spans="1:10" x14ac:dyDescent="0.2">
      <c r="A58" s="107"/>
      <c r="B58" s="107"/>
      <c r="C58" s="107"/>
      <c r="D58" s="107"/>
      <c r="E58" s="107"/>
      <c r="F58" s="108"/>
      <c r="G58" s="109"/>
      <c r="H58" s="108"/>
      <c r="I58" s="108"/>
    </row>
    <row r="59" spans="1:10" x14ac:dyDescent="0.2">
      <c r="A59" s="107"/>
      <c r="B59" s="107"/>
      <c r="C59" s="107"/>
      <c r="D59" s="107"/>
      <c r="E59" s="107"/>
      <c r="F59" s="108"/>
      <c r="G59" s="109"/>
      <c r="H59" s="108"/>
      <c r="I59" s="108"/>
    </row>
    <row r="60" spans="1:10" x14ac:dyDescent="0.2">
      <c r="A60" s="107"/>
      <c r="B60" s="107"/>
      <c r="C60" s="107"/>
      <c r="D60" s="107"/>
      <c r="E60" s="107"/>
      <c r="F60" s="108"/>
      <c r="G60" s="109"/>
      <c r="H60" s="108"/>
      <c r="I60" s="108"/>
    </row>
    <row r="61" spans="1:10" x14ac:dyDescent="0.2">
      <c r="A61" s="26"/>
      <c r="B61" s="26"/>
      <c r="C61" s="26"/>
      <c r="D61" s="26"/>
      <c r="E61" s="26"/>
      <c r="G61" s="27"/>
    </row>
    <row r="62" spans="1:10" x14ac:dyDescent="0.2">
      <c r="A62" s="26"/>
      <c r="B62" s="26"/>
      <c r="C62" s="26"/>
      <c r="D62" s="26"/>
      <c r="E62" s="26"/>
      <c r="G62" s="27"/>
    </row>
    <row r="63" spans="1:10" x14ac:dyDescent="0.2">
      <c r="A63" s="26"/>
      <c r="B63" s="26"/>
      <c r="C63" s="26"/>
      <c r="D63" s="26"/>
      <c r="E63" s="26"/>
      <c r="G63" s="27"/>
    </row>
    <row r="64" spans="1:10" x14ac:dyDescent="0.2">
      <c r="A64" s="26"/>
      <c r="B64" s="26"/>
      <c r="C64" s="26"/>
      <c r="D64" s="26"/>
      <c r="E64" s="26"/>
      <c r="G64" s="27"/>
    </row>
    <row r="65" spans="1:11" x14ac:dyDescent="0.2">
      <c r="A65" s="26"/>
      <c r="B65" s="26"/>
      <c r="C65" s="26"/>
      <c r="D65" s="26"/>
      <c r="E65" s="26"/>
      <c r="G65" s="27"/>
    </row>
    <row r="66" spans="1:11" x14ac:dyDescent="0.2">
      <c r="A66" s="26"/>
      <c r="B66" s="26"/>
      <c r="C66" s="26"/>
      <c r="D66" s="26"/>
      <c r="E66" s="26"/>
      <c r="G66" s="27"/>
      <c r="J66" s="1"/>
      <c r="K66" s="1"/>
    </row>
    <row r="67" spans="1:11" x14ac:dyDescent="0.2">
      <c r="A67" s="26"/>
      <c r="B67" s="26"/>
      <c r="C67" s="26"/>
      <c r="D67" s="26"/>
      <c r="E67" s="26"/>
      <c r="G67" s="27"/>
      <c r="J67" s="1"/>
      <c r="K67" s="1"/>
    </row>
    <row r="68" spans="1:11" x14ac:dyDescent="0.2">
      <c r="A68" s="26"/>
      <c r="B68" s="26"/>
      <c r="C68" s="26"/>
      <c r="D68" s="26"/>
      <c r="E68" s="26"/>
      <c r="G68" s="27"/>
      <c r="J68" s="1"/>
      <c r="K68" s="1"/>
    </row>
    <row r="69" spans="1:11" x14ac:dyDescent="0.2">
      <c r="A69" s="26"/>
      <c r="B69" s="26"/>
      <c r="C69" s="26"/>
      <c r="D69" s="26"/>
      <c r="E69" s="26"/>
      <c r="G69" s="27"/>
      <c r="J69" s="1"/>
      <c r="K69" s="1"/>
    </row>
    <row r="70" spans="1:11" x14ac:dyDescent="0.2">
      <c r="A70" s="26"/>
      <c r="B70" s="26"/>
      <c r="C70" s="26"/>
      <c r="D70" s="26"/>
      <c r="E70" s="26"/>
      <c r="G70" s="27"/>
      <c r="J70" s="1"/>
      <c r="K70" s="1"/>
    </row>
    <row r="71" spans="1:11" x14ac:dyDescent="0.2">
      <c r="A71" s="26"/>
      <c r="B71" s="26"/>
      <c r="C71" s="26"/>
      <c r="D71" s="26"/>
      <c r="E71" s="26"/>
      <c r="G71" s="27"/>
      <c r="J71" s="1"/>
      <c r="K71" s="1"/>
    </row>
    <row r="72" spans="1:11" x14ac:dyDescent="0.2">
      <c r="A72" s="26"/>
      <c r="B72" s="26"/>
      <c r="C72" s="26"/>
      <c r="D72" s="26"/>
      <c r="E72" s="26"/>
      <c r="G72" s="27"/>
      <c r="J72" s="1"/>
      <c r="K72" s="1"/>
    </row>
    <row r="73" spans="1:11" x14ac:dyDescent="0.2">
      <c r="A73" s="26"/>
      <c r="B73" s="26"/>
      <c r="C73" s="26"/>
      <c r="D73" s="26"/>
      <c r="E73" s="26"/>
      <c r="G73" s="27"/>
      <c r="J73" s="1"/>
      <c r="K73" s="1"/>
    </row>
    <row r="74" spans="1:11" x14ac:dyDescent="0.2">
      <c r="A74" s="26"/>
      <c r="B74" s="26"/>
      <c r="C74" s="26"/>
      <c r="D74" s="26"/>
      <c r="E74" s="26"/>
      <c r="G74" s="27"/>
      <c r="J74" s="1"/>
      <c r="K74" s="1"/>
    </row>
    <row r="75" spans="1:11" x14ac:dyDescent="0.2">
      <c r="A75" s="26"/>
      <c r="B75" s="26"/>
      <c r="C75" s="26"/>
      <c r="D75" s="26"/>
      <c r="E75" s="26"/>
      <c r="G75" s="27"/>
      <c r="J75" s="1"/>
      <c r="K75" s="1"/>
    </row>
    <row r="76" spans="1:11" x14ac:dyDescent="0.2">
      <c r="A76" s="26"/>
      <c r="B76" s="26"/>
      <c r="C76" s="26"/>
      <c r="D76" s="26"/>
      <c r="E76" s="26"/>
      <c r="G76" s="27"/>
      <c r="J76" s="1"/>
      <c r="K76" s="1"/>
    </row>
    <row r="77" spans="1:11" x14ac:dyDescent="0.2">
      <c r="A77" s="26"/>
      <c r="B77" s="26"/>
      <c r="C77" s="26"/>
      <c r="D77" s="26"/>
      <c r="E77" s="26"/>
      <c r="G77" s="27"/>
      <c r="J77" s="1"/>
      <c r="K77" s="1"/>
    </row>
    <row r="78" spans="1:11" x14ac:dyDescent="0.2">
      <c r="A78" s="26"/>
      <c r="B78" s="26"/>
      <c r="C78" s="26"/>
      <c r="D78" s="26"/>
      <c r="E78" s="26"/>
      <c r="G78" s="27"/>
      <c r="J78" s="1"/>
      <c r="K78" s="1"/>
    </row>
    <row r="79" spans="1:11" x14ac:dyDescent="0.2">
      <c r="A79" s="26"/>
      <c r="B79" s="26"/>
      <c r="C79" s="26"/>
      <c r="D79" s="26"/>
      <c r="E79" s="26"/>
      <c r="G79" s="27"/>
      <c r="J79" s="1"/>
      <c r="K79" s="1"/>
    </row>
    <row r="80" spans="1:11" x14ac:dyDescent="0.2">
      <c r="A80" s="26"/>
      <c r="B80" s="26"/>
      <c r="C80" s="26"/>
      <c r="D80" s="26"/>
      <c r="E80" s="26"/>
      <c r="G80" s="27"/>
      <c r="J80" s="1"/>
      <c r="K80" s="1"/>
    </row>
    <row r="81" spans="1:11" x14ac:dyDescent="0.2">
      <c r="A81" s="26"/>
      <c r="B81" s="26"/>
      <c r="C81" s="26"/>
      <c r="D81" s="26"/>
      <c r="E81" s="26"/>
      <c r="G81" s="27"/>
      <c r="J81" s="1"/>
      <c r="K81" s="1"/>
    </row>
    <row r="82" spans="1:11" x14ac:dyDescent="0.2">
      <c r="A82" s="26"/>
      <c r="B82" s="26"/>
      <c r="C82" s="26"/>
      <c r="D82" s="26"/>
      <c r="E82" s="26"/>
      <c r="G82" s="27"/>
      <c r="J82" s="1"/>
      <c r="K82" s="1"/>
    </row>
    <row r="83" spans="1:11" x14ac:dyDescent="0.2">
      <c r="A83" s="26"/>
      <c r="B83" s="26"/>
      <c r="C83" s="26"/>
      <c r="D83" s="26"/>
      <c r="E83" s="26"/>
      <c r="G83" s="27"/>
      <c r="J83" s="1"/>
      <c r="K83" s="1"/>
    </row>
    <row r="84" spans="1:11" x14ac:dyDescent="0.2">
      <c r="A84" s="26"/>
      <c r="B84" s="26"/>
      <c r="C84" s="26"/>
      <c r="D84" s="26"/>
      <c r="E84" s="26"/>
      <c r="G84" s="27"/>
      <c r="J84" s="1"/>
      <c r="K84" s="1"/>
    </row>
    <row r="85" spans="1:11" x14ac:dyDescent="0.2">
      <c r="A85" s="26"/>
      <c r="B85" s="26"/>
      <c r="C85" s="26"/>
      <c r="D85" s="26"/>
      <c r="E85" s="26"/>
      <c r="G85" s="27"/>
      <c r="J85" s="1"/>
      <c r="K85" s="1"/>
    </row>
    <row r="86" spans="1:11" x14ac:dyDescent="0.2">
      <c r="A86" s="26"/>
      <c r="B86" s="26"/>
      <c r="C86" s="26"/>
      <c r="D86" s="26"/>
      <c r="E86" s="26"/>
      <c r="G86" s="27"/>
      <c r="J86" s="1"/>
      <c r="K86" s="1"/>
    </row>
    <row r="87" spans="1:11" x14ac:dyDescent="0.2">
      <c r="A87" s="26"/>
      <c r="B87" s="26"/>
      <c r="C87" s="26"/>
      <c r="D87" s="26"/>
      <c r="E87" s="26"/>
      <c r="G87" s="27"/>
      <c r="J87" s="1"/>
      <c r="K87" s="1"/>
    </row>
    <row r="88" spans="1:11" x14ac:dyDescent="0.2">
      <c r="A88" s="26"/>
      <c r="B88" s="26"/>
      <c r="C88" s="26"/>
      <c r="D88" s="26"/>
      <c r="E88" s="26"/>
      <c r="G88" s="27"/>
      <c r="J88" s="1"/>
      <c r="K88" s="1"/>
    </row>
    <row r="89" spans="1:11" x14ac:dyDescent="0.2">
      <c r="A89" s="26"/>
      <c r="B89" s="26"/>
      <c r="C89" s="26"/>
      <c r="D89" s="26"/>
      <c r="E89" s="26"/>
      <c r="G89" s="27"/>
      <c r="J89" s="1"/>
      <c r="K89" s="1"/>
    </row>
    <row r="90" spans="1:11" x14ac:dyDescent="0.2">
      <c r="A90" s="26"/>
      <c r="B90" s="26"/>
      <c r="C90" s="26"/>
      <c r="D90" s="26"/>
      <c r="E90" s="26"/>
      <c r="G90" s="27"/>
      <c r="J90" s="1"/>
      <c r="K90" s="1"/>
    </row>
    <row r="91" spans="1:11" x14ac:dyDescent="0.2">
      <c r="A91" s="26"/>
      <c r="B91" s="26"/>
      <c r="C91" s="26"/>
      <c r="D91" s="26"/>
      <c r="E91" s="26"/>
      <c r="G91" s="27"/>
      <c r="J91" s="1"/>
      <c r="K91" s="1"/>
    </row>
    <row r="92" spans="1:11" x14ac:dyDescent="0.2">
      <c r="A92" s="26"/>
      <c r="B92" s="26"/>
      <c r="C92" s="26"/>
      <c r="D92" s="26"/>
      <c r="E92" s="26"/>
      <c r="G92" s="27"/>
      <c r="J92" s="1"/>
      <c r="K92" s="1"/>
    </row>
    <row r="93" spans="1:11" x14ac:dyDescent="0.2">
      <c r="A93" s="26"/>
      <c r="B93" s="26"/>
      <c r="C93" s="26"/>
      <c r="D93" s="26"/>
      <c r="E93" s="26"/>
      <c r="G93" s="27"/>
      <c r="J93" s="1"/>
      <c r="K93" s="1"/>
    </row>
    <row r="94" spans="1:11" x14ac:dyDescent="0.2">
      <c r="A94" s="26"/>
      <c r="B94" s="26"/>
      <c r="C94" s="26"/>
      <c r="D94" s="26"/>
      <c r="E94" s="26"/>
      <c r="G94" s="27"/>
      <c r="J94" s="1"/>
      <c r="K94" s="1"/>
    </row>
    <row r="95" spans="1:11" x14ac:dyDescent="0.2">
      <c r="A95" s="26"/>
      <c r="B95" s="26"/>
      <c r="C95" s="26"/>
      <c r="D95" s="26"/>
      <c r="E95" s="26"/>
      <c r="G95" s="27"/>
      <c r="J95" s="1"/>
      <c r="K95" s="1"/>
    </row>
    <row r="96" spans="1:11" x14ac:dyDescent="0.2">
      <c r="A96" s="26"/>
      <c r="B96" s="26"/>
      <c r="C96" s="26"/>
      <c r="D96" s="26"/>
      <c r="E96" s="26"/>
      <c r="G96" s="27"/>
      <c r="J96" s="1"/>
      <c r="K96" s="1"/>
    </row>
    <row r="97" spans="1:11" x14ac:dyDescent="0.2">
      <c r="A97" s="26"/>
      <c r="B97" s="26"/>
      <c r="C97" s="26"/>
      <c r="D97" s="26"/>
      <c r="E97" s="26"/>
      <c r="G97" s="27"/>
      <c r="J97" s="1"/>
      <c r="K97" s="1"/>
    </row>
    <row r="98" spans="1:11" x14ac:dyDescent="0.2">
      <c r="A98" s="26"/>
      <c r="B98" s="26"/>
      <c r="C98" s="26"/>
      <c r="D98" s="26"/>
      <c r="E98" s="26"/>
      <c r="G98" s="27"/>
      <c r="J98" s="1"/>
      <c r="K98" s="1"/>
    </row>
    <row r="99" spans="1:11" x14ac:dyDescent="0.2">
      <c r="A99" s="26"/>
      <c r="B99" s="26"/>
      <c r="C99" s="26"/>
      <c r="D99" s="26"/>
      <c r="E99" s="26"/>
      <c r="G99" s="27"/>
      <c r="J99" s="1"/>
      <c r="K99" s="1"/>
    </row>
    <row r="100" spans="1:11" x14ac:dyDescent="0.2">
      <c r="A100" s="26"/>
      <c r="B100" s="26"/>
      <c r="C100" s="26"/>
      <c r="D100" s="26"/>
      <c r="E100" s="26"/>
      <c r="G100" s="27"/>
      <c r="J100" s="1"/>
      <c r="K100" s="1"/>
    </row>
    <row r="101" spans="1:11" x14ac:dyDescent="0.2">
      <c r="A101" s="26"/>
      <c r="B101" s="26"/>
      <c r="C101" s="26"/>
      <c r="D101" s="26"/>
      <c r="E101" s="26"/>
      <c r="G101" s="27"/>
      <c r="J101" s="1"/>
      <c r="K101" s="1"/>
    </row>
    <row r="102" spans="1:11" x14ac:dyDescent="0.2">
      <c r="A102" s="26"/>
      <c r="B102" s="26"/>
      <c r="C102" s="26"/>
      <c r="D102" s="26"/>
      <c r="E102" s="26"/>
      <c r="G102" s="27"/>
      <c r="J102" s="1"/>
      <c r="K102" s="1"/>
    </row>
    <row r="103" spans="1:11" x14ac:dyDescent="0.2">
      <c r="A103" s="26"/>
      <c r="B103" s="26"/>
      <c r="C103" s="26"/>
      <c r="D103" s="26"/>
      <c r="E103" s="26"/>
      <c r="G103" s="27"/>
      <c r="J103" s="1"/>
      <c r="K103" s="1"/>
    </row>
    <row r="104" spans="1:11" x14ac:dyDescent="0.2">
      <c r="A104" s="26"/>
      <c r="B104" s="26"/>
      <c r="C104" s="26"/>
      <c r="D104" s="26"/>
      <c r="E104" s="26"/>
      <c r="G104" s="27"/>
      <c r="J104" s="1"/>
      <c r="K104" s="1"/>
    </row>
    <row r="105" spans="1:11" x14ac:dyDescent="0.2">
      <c r="A105" s="26"/>
      <c r="B105" s="26"/>
      <c r="C105" s="26"/>
      <c r="D105" s="26"/>
      <c r="E105" s="26"/>
      <c r="G105" s="27"/>
      <c r="J105" s="1"/>
      <c r="K105" s="1"/>
    </row>
    <row r="106" spans="1:11" x14ac:dyDescent="0.2">
      <c r="A106" s="26"/>
      <c r="B106" s="26"/>
      <c r="C106" s="26"/>
      <c r="D106" s="26"/>
      <c r="E106" s="26"/>
      <c r="G106" s="27"/>
      <c r="J106" s="1"/>
      <c r="K106" s="1"/>
    </row>
    <row r="107" spans="1:11" x14ac:dyDescent="0.2">
      <c r="A107" s="26"/>
      <c r="B107" s="26"/>
      <c r="C107" s="26"/>
      <c r="D107" s="26"/>
      <c r="E107" s="26"/>
      <c r="J107" s="1"/>
      <c r="K107" s="1"/>
    </row>
    <row r="108" spans="1:11" x14ac:dyDescent="0.2">
      <c r="A108" s="26"/>
      <c r="B108" s="26"/>
      <c r="C108" s="26"/>
      <c r="D108" s="26"/>
      <c r="E108" s="26"/>
      <c r="J108" s="1"/>
      <c r="K108" s="1"/>
    </row>
    <row r="109" spans="1:11" x14ac:dyDescent="0.2">
      <c r="A109" s="26"/>
      <c r="B109" s="26"/>
      <c r="C109" s="26"/>
      <c r="D109" s="26"/>
      <c r="E109" s="26"/>
      <c r="J109" s="1"/>
      <c r="K109" s="1"/>
    </row>
    <row r="110" spans="1:11" x14ac:dyDescent="0.2">
      <c r="A110" s="26"/>
      <c r="B110" s="26"/>
      <c r="C110" s="26"/>
      <c r="D110" s="26"/>
      <c r="E110" s="26"/>
      <c r="J110" s="1"/>
      <c r="K110" s="1"/>
    </row>
    <row r="111" spans="1:11" x14ac:dyDescent="0.2">
      <c r="A111" s="26"/>
      <c r="B111" s="26"/>
      <c r="C111" s="26"/>
      <c r="D111" s="26"/>
      <c r="E111" s="26"/>
      <c r="J111" s="1"/>
      <c r="K111" s="1"/>
    </row>
    <row r="112" spans="1:11" x14ac:dyDescent="0.2">
      <c r="A112" s="26"/>
      <c r="B112" s="26"/>
      <c r="C112" s="26"/>
      <c r="D112" s="26"/>
      <c r="E112" s="26"/>
      <c r="J112" s="1"/>
      <c r="K112" s="1"/>
    </row>
    <row r="113" spans="1:11" x14ac:dyDescent="0.2">
      <c r="A113" s="26"/>
      <c r="B113" s="26"/>
      <c r="C113" s="26"/>
      <c r="D113" s="26"/>
      <c r="E113" s="26"/>
      <c r="J113" s="1"/>
      <c r="K113" s="1"/>
    </row>
    <row r="114" spans="1:11" x14ac:dyDescent="0.2">
      <c r="A114" s="26"/>
      <c r="B114" s="26"/>
      <c r="C114" s="26"/>
      <c r="D114" s="26"/>
      <c r="E114" s="26"/>
      <c r="J114" s="1"/>
      <c r="K114" s="1"/>
    </row>
    <row r="115" spans="1:11" x14ac:dyDescent="0.2">
      <c r="A115" s="26"/>
      <c r="B115" s="26"/>
      <c r="C115" s="26"/>
      <c r="D115" s="26"/>
      <c r="E115" s="26"/>
      <c r="J115" s="1"/>
      <c r="K115" s="1"/>
    </row>
    <row r="116" spans="1:11" x14ac:dyDescent="0.2">
      <c r="A116" s="26"/>
      <c r="B116" s="26"/>
      <c r="C116" s="26"/>
      <c r="D116" s="26"/>
      <c r="E116" s="26"/>
      <c r="J116" s="1"/>
      <c r="K116" s="1"/>
    </row>
    <row r="117" spans="1:11" x14ac:dyDescent="0.2">
      <c r="A117" s="26"/>
      <c r="B117" s="26"/>
      <c r="C117" s="26"/>
      <c r="D117" s="26"/>
      <c r="E117" s="26"/>
      <c r="J117" s="1"/>
      <c r="K117" s="1"/>
    </row>
    <row r="118" spans="1:11" x14ac:dyDescent="0.2">
      <c r="A118" s="26"/>
      <c r="B118" s="26"/>
      <c r="C118" s="26"/>
      <c r="D118" s="26"/>
      <c r="E118" s="26"/>
      <c r="J118" s="1"/>
      <c r="K118" s="1"/>
    </row>
    <row r="119" spans="1:11" x14ac:dyDescent="0.2">
      <c r="A119" s="26"/>
      <c r="B119" s="26"/>
      <c r="C119" s="26"/>
      <c r="D119" s="26"/>
      <c r="E119" s="26"/>
      <c r="J119" s="1"/>
      <c r="K119" s="1"/>
    </row>
    <row r="120" spans="1:11" x14ac:dyDescent="0.2">
      <c r="A120" s="26"/>
      <c r="B120" s="26"/>
      <c r="C120" s="26"/>
      <c r="D120" s="26"/>
      <c r="E120" s="26"/>
      <c r="J120" s="1"/>
      <c r="K120" s="1"/>
    </row>
    <row r="121" spans="1:11" x14ac:dyDescent="0.2">
      <c r="A121" s="26"/>
      <c r="B121" s="26"/>
      <c r="C121" s="26"/>
      <c r="D121" s="26"/>
      <c r="E121" s="26"/>
      <c r="J121" s="1"/>
      <c r="K121" s="1"/>
    </row>
    <row r="122" spans="1:11" x14ac:dyDescent="0.2">
      <c r="A122" s="26"/>
      <c r="B122" s="26"/>
      <c r="C122" s="26"/>
      <c r="D122" s="26"/>
      <c r="E122" s="26"/>
      <c r="J122" s="1"/>
      <c r="K122" s="1"/>
    </row>
    <row r="123" spans="1:11" x14ac:dyDescent="0.2">
      <c r="A123" s="26"/>
      <c r="B123" s="26"/>
      <c r="C123" s="26"/>
      <c r="D123" s="26"/>
      <c r="E123" s="26"/>
      <c r="J123" s="1"/>
      <c r="K123" s="1"/>
    </row>
    <row r="124" spans="1:11" x14ac:dyDescent="0.2">
      <c r="A124" s="26"/>
      <c r="B124" s="26"/>
      <c r="C124" s="26"/>
      <c r="D124" s="26"/>
      <c r="E124" s="26"/>
      <c r="J124" s="1"/>
      <c r="K124" s="1"/>
    </row>
    <row r="125" spans="1:11" x14ac:dyDescent="0.2">
      <c r="A125" s="26"/>
      <c r="B125" s="26"/>
      <c r="C125" s="26"/>
      <c r="D125" s="26"/>
      <c r="E125" s="26"/>
      <c r="J125" s="1"/>
      <c r="K125" s="1"/>
    </row>
    <row r="126" spans="1:11" x14ac:dyDescent="0.2">
      <c r="A126" s="26"/>
      <c r="B126" s="26"/>
      <c r="C126" s="26"/>
      <c r="D126" s="26"/>
      <c r="E126" s="26"/>
      <c r="J126" s="1"/>
      <c r="K126" s="1"/>
    </row>
    <row r="127" spans="1:11" x14ac:dyDescent="0.2">
      <c r="A127" s="26"/>
      <c r="B127" s="26"/>
      <c r="C127" s="26"/>
      <c r="D127" s="26"/>
      <c r="E127" s="26"/>
      <c r="J127" s="1"/>
      <c r="K127" s="1"/>
    </row>
    <row r="128" spans="1:11" x14ac:dyDescent="0.2">
      <c r="A128" s="26"/>
      <c r="B128" s="26"/>
      <c r="C128" s="26"/>
      <c r="D128" s="26"/>
      <c r="E128" s="26"/>
      <c r="J128" s="1"/>
      <c r="K128" s="1"/>
    </row>
    <row r="129" spans="1:11" x14ac:dyDescent="0.2">
      <c r="A129" s="26"/>
      <c r="B129" s="26"/>
      <c r="C129" s="26"/>
      <c r="D129" s="26"/>
      <c r="E129" s="26"/>
      <c r="J129" s="1"/>
      <c r="K129" s="1"/>
    </row>
    <row r="130" spans="1:11" x14ac:dyDescent="0.2">
      <c r="A130" s="26"/>
      <c r="B130" s="26"/>
      <c r="C130" s="26"/>
      <c r="D130" s="26"/>
      <c r="E130" s="26"/>
      <c r="J130" s="1"/>
      <c r="K130" s="1"/>
    </row>
    <row r="131" spans="1:11" x14ac:dyDescent="0.2">
      <c r="A131" s="26"/>
      <c r="B131" s="26"/>
      <c r="C131" s="26"/>
      <c r="D131" s="26"/>
      <c r="E131" s="26"/>
      <c r="J131" s="1"/>
      <c r="K131" s="1"/>
    </row>
    <row r="132" spans="1:11" x14ac:dyDescent="0.2">
      <c r="A132" s="26"/>
      <c r="B132" s="26"/>
      <c r="C132" s="26"/>
      <c r="D132" s="26"/>
      <c r="E132" s="26"/>
      <c r="J132" s="1"/>
      <c r="K132" s="1"/>
    </row>
    <row r="133" spans="1:11" x14ac:dyDescent="0.2">
      <c r="A133" s="26"/>
      <c r="B133" s="26"/>
      <c r="C133" s="26"/>
      <c r="D133" s="26"/>
      <c r="E133" s="26"/>
      <c r="J133" s="1"/>
      <c r="K133" s="1"/>
    </row>
    <row r="134" spans="1:11" x14ac:dyDescent="0.2">
      <c r="A134" s="26"/>
      <c r="B134" s="26"/>
      <c r="C134" s="26"/>
      <c r="D134" s="26"/>
      <c r="E134" s="26"/>
      <c r="J134" s="1"/>
      <c r="K134" s="1"/>
    </row>
    <row r="135" spans="1:11" x14ac:dyDescent="0.2">
      <c r="A135" s="26"/>
      <c r="B135" s="26"/>
      <c r="C135" s="26"/>
      <c r="D135" s="26"/>
      <c r="E135" s="26"/>
      <c r="J135" s="1"/>
      <c r="K135" s="1"/>
    </row>
    <row r="136" spans="1:11" x14ac:dyDescent="0.2">
      <c r="A136" s="26"/>
      <c r="B136" s="26"/>
      <c r="C136" s="26"/>
      <c r="D136" s="26"/>
      <c r="E136" s="26"/>
      <c r="J136" s="1"/>
      <c r="K136" s="1"/>
    </row>
    <row r="137" spans="1:11" x14ac:dyDescent="0.2">
      <c r="A137" s="26"/>
      <c r="B137" s="26"/>
      <c r="C137" s="26"/>
      <c r="D137" s="26"/>
      <c r="E137" s="26"/>
      <c r="J137" s="1"/>
      <c r="K137" s="1"/>
    </row>
    <row r="138" spans="1:11" x14ac:dyDescent="0.2">
      <c r="A138" s="26"/>
      <c r="B138" s="26"/>
      <c r="C138" s="26"/>
      <c r="D138" s="26"/>
      <c r="E138" s="26"/>
      <c r="J138" s="1"/>
      <c r="K138" s="1"/>
    </row>
    <row r="139" spans="1:11" x14ac:dyDescent="0.2">
      <c r="A139" s="26"/>
      <c r="B139" s="26"/>
      <c r="C139" s="26"/>
      <c r="D139" s="26"/>
      <c r="E139" s="26"/>
      <c r="J139" s="1"/>
      <c r="K139" s="1"/>
    </row>
    <row r="140" spans="1:11" x14ac:dyDescent="0.2">
      <c r="A140" s="26"/>
      <c r="B140" s="26"/>
      <c r="C140" s="26"/>
      <c r="D140" s="26"/>
      <c r="E140" s="26"/>
      <c r="J140" s="1"/>
      <c r="K140" s="1"/>
    </row>
    <row r="141" spans="1:11" x14ac:dyDescent="0.2">
      <c r="A141" s="26"/>
      <c r="B141" s="26"/>
      <c r="C141" s="26"/>
      <c r="D141" s="26"/>
      <c r="E141" s="26"/>
      <c r="J141" s="1"/>
      <c r="K141" s="1"/>
    </row>
    <row r="142" spans="1:11" x14ac:dyDescent="0.2">
      <c r="A142" s="26"/>
      <c r="B142" s="26"/>
      <c r="C142" s="26"/>
      <c r="D142" s="26"/>
      <c r="E142" s="26"/>
      <c r="J142" s="1"/>
      <c r="K142" s="1"/>
    </row>
    <row r="143" spans="1:11" x14ac:dyDescent="0.2">
      <c r="A143" s="26"/>
      <c r="B143" s="26"/>
      <c r="C143" s="26"/>
      <c r="D143" s="26"/>
      <c r="E143" s="26"/>
      <c r="J143" s="1"/>
      <c r="K143" s="1"/>
    </row>
    <row r="144" spans="1:11" x14ac:dyDescent="0.2">
      <c r="A144" s="26"/>
      <c r="B144" s="26"/>
      <c r="C144" s="26"/>
      <c r="D144" s="26"/>
      <c r="E144" s="26"/>
      <c r="J144" s="1"/>
      <c r="K144" s="1"/>
    </row>
  </sheetData>
  <sheetProtection selectLockedCells="1"/>
  <dataConsolidate/>
  <mergeCells count="27">
    <mergeCell ref="B15:C15"/>
    <mergeCell ref="D8:E9"/>
    <mergeCell ref="B35:C35"/>
    <mergeCell ref="A41:I41"/>
    <mergeCell ref="B21:C21"/>
    <mergeCell ref="B22:C22"/>
    <mergeCell ref="B23:C23"/>
    <mergeCell ref="B24:C24"/>
    <mergeCell ref="B25:C25"/>
    <mergeCell ref="B26:C26"/>
    <mergeCell ref="I8:I9"/>
    <mergeCell ref="H4:I4"/>
    <mergeCell ref="H5:I5"/>
    <mergeCell ref="B27:C27"/>
    <mergeCell ref="B36:C36"/>
    <mergeCell ref="H36:I36"/>
    <mergeCell ref="H8:H9"/>
    <mergeCell ref="B10:C10"/>
    <mergeCell ref="B20:C20"/>
    <mergeCell ref="B4:C4"/>
    <mergeCell ref="B5:C5"/>
    <mergeCell ref="B8:C9"/>
    <mergeCell ref="F8:F9"/>
    <mergeCell ref="B11:C11"/>
    <mergeCell ref="B12:C12"/>
    <mergeCell ref="B13:C13"/>
    <mergeCell ref="B14:C14"/>
  </mergeCells>
  <dataValidations count="2">
    <dataValidation type="list" showInputMessage="1" showErrorMessage="1" sqref="A27" xr:uid="{00000000-0002-0000-0000-000000000000}">
      <formula1>$A$51:$A$144</formula1>
    </dataValidation>
    <dataValidation type="list" allowBlank="1" showInputMessage="1" showErrorMessage="1" sqref="H31" xr:uid="{00000000-0002-0000-0000-000001000000}">
      <formula1>#REF!</formula1>
    </dataValidation>
  </dataValidations>
  <printOptions horizontalCentered="1"/>
  <pageMargins left="0" right="0" top="0.5" bottom="0.5" header="0.38888888888888901" footer="0.38888888888888901"/>
  <pageSetup scale="80" orientation="portrait" horizontalDpi="300" verticalDpi="300" r:id="rId1"/>
  <headerFooter alignWithMargins="0">
    <oddFooter>&amp;L&amp;8File Name : &amp;F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heckBox2">
          <controlPr defaultSize="0" autoLine="0" r:id="rId5">
            <anchor moveWithCells="1">
              <from>
                <xdr:col>1</xdr:col>
                <xdr:colOff>57150</xdr:colOff>
                <xdr:row>29</xdr:row>
                <xdr:rowOff>28575</xdr:rowOff>
              </from>
              <to>
                <xdr:col>3</xdr:col>
                <xdr:colOff>485775</xdr:colOff>
                <xdr:row>29</xdr:row>
                <xdr:rowOff>276225</xdr:rowOff>
              </to>
            </anchor>
          </controlPr>
        </control>
      </mc:Choice>
      <mc:Fallback>
        <control shapeId="1030" r:id="rId4" name="CheckBox2"/>
      </mc:Fallback>
    </mc:AlternateContent>
    <mc:AlternateContent xmlns:mc="http://schemas.openxmlformats.org/markup-compatibility/2006">
      <mc:Choice Requires="x14">
        <control shapeId="1029" r:id="rId6" name="CheckBox1">
          <controlPr defaultSize="0" autoLine="0" r:id="rId7">
            <anchor moveWithCells="1">
              <from>
                <xdr:col>0</xdr:col>
                <xdr:colOff>57150</xdr:colOff>
                <xdr:row>29</xdr:row>
                <xdr:rowOff>28575</xdr:rowOff>
              </from>
              <to>
                <xdr:col>0</xdr:col>
                <xdr:colOff>1228725</xdr:colOff>
                <xdr:row>29</xdr:row>
                <xdr:rowOff>276225</xdr:rowOff>
              </to>
            </anchor>
          </controlPr>
        </control>
      </mc:Choice>
      <mc:Fallback>
        <control shapeId="1029" r:id="rId6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2000000}">
          <x14:formula1>
            <xm:f>code!$A$30:$A$43</xm:f>
          </x14:formula1>
          <xm:sqref>A10</xm:sqref>
        </x14:dataValidation>
        <x14:dataValidation type="list" showInputMessage="1" showErrorMessage="1" xr:uid="{00000000-0002-0000-0000-000003000000}">
          <x14:formula1>
            <xm:f>code!$A$30:$A$39</xm:f>
          </x14:formula1>
          <xm:sqref>A11:A26</xm:sqref>
        </x14:dataValidation>
        <x14:dataValidation type="list" allowBlank="1" showInputMessage="1" showErrorMessage="1" xr:uid="{00000000-0002-0000-0000-000004000000}">
          <x14:formula1>
            <xm:f>code!$A$3:$A$22</xm:f>
          </x14:formula1>
          <xm:sqref>H4</xm:sqref>
        </x14:dataValidation>
        <x14:dataValidation type="list" allowBlank="1" showInputMessage="1" showErrorMessage="1" xr:uid="{00000000-0002-0000-0000-000005000000}">
          <x14:formula1>
            <xm:f>code!$A$45:$A$47</xm:f>
          </x14:formula1>
          <xm:sqref>E10:E26</xm:sqref>
        </x14:dataValidation>
        <x14:dataValidation type="list" showDropDown="1" showInputMessage="1" showErrorMessage="1" xr:uid="{00000000-0002-0000-0000-000006000000}">
          <x14:formula1>
            <xm:f>code!$B$3:$B$23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7"/>
  <sheetViews>
    <sheetView topLeftCell="A25" workbookViewId="0">
      <selection activeCell="G13" sqref="G13"/>
    </sheetView>
  </sheetViews>
  <sheetFormatPr defaultRowHeight="12.75" x14ac:dyDescent="0.2"/>
  <cols>
    <col min="1" max="1" width="36.85546875" customWidth="1"/>
    <col min="2" max="2" width="24.85546875" customWidth="1"/>
  </cols>
  <sheetData>
    <row r="1" spans="1:3" ht="13.5" thickBot="1" x14ac:dyDescent="0.25">
      <c r="A1" s="30" t="s">
        <v>16</v>
      </c>
    </row>
    <row r="2" spans="1:3" ht="18.75" thickBot="1" x14ac:dyDescent="0.25">
      <c r="A2" s="28" t="s">
        <v>6</v>
      </c>
      <c r="B2" s="28" t="s">
        <v>13</v>
      </c>
    </row>
    <row r="3" spans="1:3" x14ac:dyDescent="0.2">
      <c r="A3" s="48" t="s">
        <v>22</v>
      </c>
      <c r="B3" s="50" t="s">
        <v>39</v>
      </c>
      <c r="C3" s="48" t="s">
        <v>22</v>
      </c>
    </row>
    <row r="4" spans="1:3" x14ac:dyDescent="0.2">
      <c r="A4" s="48" t="s">
        <v>19</v>
      </c>
      <c r="B4" s="50" t="s">
        <v>40</v>
      </c>
      <c r="C4" s="48" t="s">
        <v>19</v>
      </c>
    </row>
    <row r="5" spans="1:3" x14ac:dyDescent="0.2">
      <c r="A5" s="48" t="s">
        <v>21</v>
      </c>
      <c r="B5" s="50" t="s">
        <v>41</v>
      </c>
      <c r="C5" s="48" t="s">
        <v>21</v>
      </c>
    </row>
    <row r="6" spans="1:3" ht="15" x14ac:dyDescent="0.25">
      <c r="A6" s="49" t="s">
        <v>23</v>
      </c>
      <c r="B6" s="51" t="s">
        <v>42</v>
      </c>
      <c r="C6" s="49" t="s">
        <v>23</v>
      </c>
    </row>
    <row r="7" spans="1:3" ht="15" x14ac:dyDescent="0.25">
      <c r="A7" s="49" t="s">
        <v>24</v>
      </c>
      <c r="B7" s="52" t="s">
        <v>43</v>
      </c>
      <c r="C7" s="49" t="s">
        <v>24</v>
      </c>
    </row>
    <row r="8" spans="1:3" ht="15" x14ac:dyDescent="0.25">
      <c r="A8" s="49" t="s">
        <v>25</v>
      </c>
      <c r="B8" s="52" t="s">
        <v>44</v>
      </c>
      <c r="C8" s="49" t="s">
        <v>25</v>
      </c>
    </row>
    <row r="9" spans="1:3" ht="15" x14ac:dyDescent="0.25">
      <c r="A9" s="49" t="s">
        <v>26</v>
      </c>
      <c r="B9" s="52" t="s">
        <v>45</v>
      </c>
      <c r="C9" s="49" t="s">
        <v>26</v>
      </c>
    </row>
    <row r="10" spans="1:3" ht="15" x14ac:dyDescent="0.25">
      <c r="A10" s="49" t="s">
        <v>27</v>
      </c>
      <c r="B10" s="52" t="s">
        <v>46</v>
      </c>
      <c r="C10" s="49" t="s">
        <v>27</v>
      </c>
    </row>
    <row r="11" spans="1:3" ht="15" x14ac:dyDescent="0.25">
      <c r="A11" s="49" t="s">
        <v>28</v>
      </c>
      <c r="B11" s="52" t="s">
        <v>47</v>
      </c>
      <c r="C11" s="49" t="s">
        <v>28</v>
      </c>
    </row>
    <row r="12" spans="1:3" ht="15" x14ac:dyDescent="0.25">
      <c r="A12" s="49" t="s">
        <v>29</v>
      </c>
      <c r="B12" s="52" t="s">
        <v>48</v>
      </c>
      <c r="C12" s="49" t="s">
        <v>29</v>
      </c>
    </row>
    <row r="13" spans="1:3" ht="15" x14ac:dyDescent="0.25">
      <c r="A13" s="49" t="s">
        <v>30</v>
      </c>
      <c r="B13" s="52" t="s">
        <v>49</v>
      </c>
      <c r="C13" s="49" t="s">
        <v>30</v>
      </c>
    </row>
    <row r="14" spans="1:3" ht="15" x14ac:dyDescent="0.25">
      <c r="A14" s="49" t="s">
        <v>31</v>
      </c>
      <c r="B14" s="52" t="s">
        <v>50</v>
      </c>
      <c r="C14" s="49" t="s">
        <v>31</v>
      </c>
    </row>
    <row r="15" spans="1:3" ht="15" x14ac:dyDescent="0.25">
      <c r="A15" s="49" t="s">
        <v>32</v>
      </c>
      <c r="B15" s="52" t="s">
        <v>51</v>
      </c>
      <c r="C15" s="49" t="s">
        <v>32</v>
      </c>
    </row>
    <row r="16" spans="1:3" ht="15" x14ac:dyDescent="0.25">
      <c r="A16" s="49" t="s">
        <v>20</v>
      </c>
      <c r="B16" s="52" t="s">
        <v>52</v>
      </c>
      <c r="C16" s="49" t="s">
        <v>20</v>
      </c>
    </row>
    <row r="17" spans="1:3" ht="15" x14ac:dyDescent="0.25">
      <c r="A17" s="49" t="s">
        <v>33</v>
      </c>
      <c r="B17" s="52" t="s">
        <v>53</v>
      </c>
      <c r="C17" s="49" t="s">
        <v>33</v>
      </c>
    </row>
    <row r="18" spans="1:3" ht="15" x14ac:dyDescent="0.25">
      <c r="A18" s="49" t="s">
        <v>34</v>
      </c>
      <c r="B18" s="52" t="s">
        <v>54</v>
      </c>
      <c r="C18" s="49" t="s">
        <v>34</v>
      </c>
    </row>
    <row r="19" spans="1:3" ht="15" x14ac:dyDescent="0.25">
      <c r="A19" s="49" t="s">
        <v>35</v>
      </c>
      <c r="B19" s="52" t="s">
        <v>55</v>
      </c>
      <c r="C19" s="49" t="s">
        <v>35</v>
      </c>
    </row>
    <row r="20" spans="1:3" x14ac:dyDescent="0.2">
      <c r="A20" s="48" t="s">
        <v>36</v>
      </c>
      <c r="B20" s="53" t="s">
        <v>56</v>
      </c>
      <c r="C20" s="48" t="s">
        <v>36</v>
      </c>
    </row>
    <row r="21" spans="1:3" x14ac:dyDescent="0.2">
      <c r="A21" s="48" t="s">
        <v>37</v>
      </c>
      <c r="B21" s="53" t="s">
        <v>57</v>
      </c>
      <c r="C21" s="48" t="s">
        <v>37</v>
      </c>
    </row>
    <row r="22" spans="1:3" x14ac:dyDescent="0.2">
      <c r="A22" s="48" t="s">
        <v>38</v>
      </c>
      <c r="B22" s="53" t="s">
        <v>58</v>
      </c>
      <c r="C22" s="48" t="s">
        <v>38</v>
      </c>
    </row>
    <row r="29" spans="1:3" x14ac:dyDescent="0.2">
      <c r="A29" t="s">
        <v>17</v>
      </c>
    </row>
    <row r="30" spans="1:3" ht="15" x14ac:dyDescent="0.25">
      <c r="A30" s="76" t="s">
        <v>80</v>
      </c>
    </row>
    <row r="31" spans="1:3" ht="15" x14ac:dyDescent="0.2">
      <c r="A31" s="77" t="s">
        <v>89</v>
      </c>
    </row>
    <row r="32" spans="1:3" ht="15" x14ac:dyDescent="0.2">
      <c r="A32" s="77" t="s">
        <v>81</v>
      </c>
    </row>
    <row r="33" spans="1:1" ht="15" x14ac:dyDescent="0.25">
      <c r="A33" s="76" t="s">
        <v>59</v>
      </c>
    </row>
    <row r="34" spans="1:1" ht="15" x14ac:dyDescent="0.25">
      <c r="A34" s="76" t="s">
        <v>83</v>
      </c>
    </row>
    <row r="35" spans="1:1" ht="15" x14ac:dyDescent="0.25">
      <c r="A35" s="80" t="s">
        <v>84</v>
      </c>
    </row>
    <row r="36" spans="1:1" ht="15" x14ac:dyDescent="0.25">
      <c r="A36" s="78" t="s">
        <v>82</v>
      </c>
    </row>
    <row r="37" spans="1:1" ht="15" x14ac:dyDescent="0.25">
      <c r="A37" s="55" t="s">
        <v>85</v>
      </c>
    </row>
    <row r="38" spans="1:1" ht="15" x14ac:dyDescent="0.25">
      <c r="A38" s="55" t="s">
        <v>86</v>
      </c>
    </row>
    <row r="39" spans="1:1" ht="15" x14ac:dyDescent="0.25">
      <c r="A39" s="54" t="s">
        <v>61</v>
      </c>
    </row>
    <row r="40" spans="1:1" ht="15" x14ac:dyDescent="0.25">
      <c r="A40" s="54" t="s">
        <v>87</v>
      </c>
    </row>
    <row r="41" spans="1:1" ht="15" x14ac:dyDescent="0.25">
      <c r="A41" s="54" t="s">
        <v>88</v>
      </c>
    </row>
    <row r="42" spans="1:1" ht="15" x14ac:dyDescent="0.25">
      <c r="A42" s="54" t="s">
        <v>93</v>
      </c>
    </row>
    <row r="43" spans="1:1" ht="15" x14ac:dyDescent="0.25">
      <c r="A43" s="54" t="s">
        <v>62</v>
      </c>
    </row>
    <row r="45" spans="1:1" x14ac:dyDescent="0.2">
      <c r="A45" t="s">
        <v>68</v>
      </c>
    </row>
    <row r="46" spans="1:1" x14ac:dyDescent="0.2">
      <c r="A46" t="s">
        <v>69</v>
      </c>
    </row>
    <row r="47" spans="1:1" x14ac:dyDescent="0.2">
      <c r="A47" t="s">
        <v>71</v>
      </c>
    </row>
  </sheetData>
  <sortState xmlns:xlrd2="http://schemas.microsoft.com/office/spreadsheetml/2017/richdata2" ref="A18:A23">
    <sortCondition ref="A18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Travel Form</vt:lpstr>
      <vt:lpstr>code</vt:lpstr>
      <vt:lpstr>'Travel Form'!category</vt:lpstr>
      <vt:lpstr>'Travel Form'!Miscellaneous</vt:lpstr>
      <vt:lpstr>'Travel Form'!Print_Area</vt:lpstr>
      <vt:lpstr>'Travel Form'!value</vt:lpstr>
    </vt:vector>
  </TitlesOfParts>
  <Company>Dell Computer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Koon</dc:creator>
  <cp:lastModifiedBy>MSantos</cp:lastModifiedBy>
  <cp:lastPrinted>2017-05-11T00:12:17Z</cp:lastPrinted>
  <dcterms:created xsi:type="dcterms:W3CDTF">2000-09-17T04:19:49Z</dcterms:created>
  <dcterms:modified xsi:type="dcterms:W3CDTF">2022-09-12T16:46:05Z</dcterms:modified>
</cp:coreProperties>
</file>